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АШ\Documents\Федерация\Рейтинги\2022\"/>
    </mc:Choice>
  </mc:AlternateContent>
  <bookViews>
    <workbookView xWindow="0" yWindow="0" windowWidth="23040" windowHeight="8676" firstSheet="1" activeTab="1"/>
  </bookViews>
  <sheets>
    <sheet name="Лист1" sheetId="1" state="hidden" r:id="rId1"/>
    <sheet name="Лист2" sheetId="10" r:id="rId2"/>
    <sheet name="Лист1 (2)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0" l="1"/>
  <c r="H10" i="10"/>
  <c r="H31" i="10"/>
  <c r="H140" i="10"/>
  <c r="H59" i="10"/>
  <c r="H142" i="10"/>
  <c r="H204" i="10"/>
  <c r="H197" i="10"/>
  <c r="H8" i="10"/>
  <c r="H7" i="10"/>
  <c r="H160" i="10"/>
  <c r="H14" i="10" l="1"/>
  <c r="H178" i="10"/>
  <c r="H183" i="10"/>
  <c r="H189" i="10"/>
  <c r="H47" i="10"/>
  <c r="H33" i="10"/>
  <c r="H23" i="10"/>
  <c r="H96" i="10"/>
  <c r="H41" i="10"/>
  <c r="H44" i="10"/>
  <c r="H26" i="10"/>
  <c r="H75" i="10"/>
  <c r="H200" i="10"/>
  <c r="H112" i="10"/>
  <c r="H91" i="10"/>
  <c r="H34" i="10"/>
  <c r="H201" i="10"/>
  <c r="H202" i="10"/>
  <c r="H66" i="10"/>
  <c r="H115" i="10"/>
  <c r="H116" i="10"/>
  <c r="H25" i="10"/>
  <c r="H203" i="10"/>
  <c r="H198" i="10"/>
  <c r="H11" i="10"/>
  <c r="H164" i="10"/>
  <c r="H74" i="10"/>
  <c r="H57" i="10"/>
  <c r="H65" i="10"/>
  <c r="H130" i="10"/>
  <c r="H40" i="10"/>
  <c r="H150" i="10"/>
  <c r="H176" i="10"/>
  <c r="H18" i="10"/>
  <c r="H109" i="10"/>
  <c r="H62" i="10"/>
  <c r="H188" i="10"/>
  <c r="H16" i="10"/>
  <c r="H52" i="10"/>
  <c r="H71" i="10"/>
  <c r="H105" i="10"/>
  <c r="H72" i="10"/>
  <c r="H13" i="10"/>
  <c r="H138" i="10"/>
  <c r="H149" i="10"/>
  <c r="H99" i="10"/>
  <c r="H51" i="10"/>
  <c r="H19" i="10"/>
  <c r="H185" i="10"/>
  <c r="H42" i="10"/>
  <c r="H86" i="10"/>
  <c r="H43" i="10"/>
  <c r="H80" i="10"/>
  <c r="H22" i="10"/>
  <c r="H32" i="10"/>
  <c r="H28" i="10"/>
  <c r="H58" i="10"/>
  <c r="H73" i="10"/>
  <c r="H70" i="10"/>
  <c r="H100" i="10"/>
  <c r="H17" i="10"/>
  <c r="H87" i="10"/>
  <c r="H15" i="10"/>
  <c r="H158" i="10"/>
  <c r="H97" i="10"/>
  <c r="H84" i="10"/>
  <c r="H76" i="10"/>
  <c r="H9" i="10"/>
  <c r="H171" i="10"/>
  <c r="H132" i="10"/>
  <c r="H195" i="10"/>
  <c r="H133" i="10"/>
  <c r="H94" i="10"/>
  <c r="H165" i="10"/>
  <c r="H46" i="10"/>
  <c r="H88" i="10"/>
  <c r="H95" i="10"/>
  <c r="H148" i="10"/>
  <c r="H56" i="10"/>
  <c r="H119" i="10"/>
  <c r="H159" i="10"/>
  <c r="H108" i="10"/>
  <c r="H175" i="10"/>
  <c r="H120" i="10"/>
  <c r="H194" i="10"/>
  <c r="H180" i="10"/>
  <c r="H162" i="10"/>
  <c r="H20" i="10"/>
  <c r="H135" i="10"/>
  <c r="H156" i="10"/>
  <c r="H121" i="10"/>
  <c r="H163" i="10"/>
  <c r="H122" i="10"/>
  <c r="H81" i="10"/>
  <c r="H125" i="10"/>
  <c r="H174" i="10"/>
  <c r="H166" i="10"/>
  <c r="H190" i="10"/>
  <c r="H143" i="10"/>
  <c r="H199" i="10"/>
  <c r="H196" i="10"/>
  <c r="H193" i="10"/>
  <c r="H192" i="10"/>
  <c r="H191" i="10"/>
  <c r="H187" i="10"/>
  <c r="H186" i="10"/>
  <c r="H184" i="10"/>
  <c r="H182" i="10"/>
  <c r="H181" i="10"/>
  <c r="H179" i="10"/>
  <c r="H177" i="10"/>
  <c r="H173" i="10"/>
  <c r="H172" i="10"/>
  <c r="H170" i="10"/>
  <c r="H169" i="10"/>
  <c r="H168" i="10"/>
  <c r="H167" i="10"/>
  <c r="H161" i="10"/>
  <c r="H157" i="10"/>
  <c r="H155" i="10"/>
  <c r="H154" i="10"/>
  <c r="H153" i="10"/>
  <c r="H152" i="10"/>
  <c r="H151" i="10"/>
  <c r="H147" i="10"/>
  <c r="H146" i="10"/>
  <c r="H145" i="10"/>
  <c r="H144" i="10"/>
  <c r="H141" i="10"/>
  <c r="H139" i="10"/>
  <c r="H137" i="10"/>
  <c r="H136" i="10"/>
  <c r="H134" i="10"/>
  <c r="H131" i="10"/>
  <c r="H129" i="10"/>
  <c r="H128" i="10"/>
  <c r="H127" i="10"/>
  <c r="H126" i="10"/>
  <c r="H124" i="10"/>
  <c r="H123" i="10"/>
  <c r="H118" i="10"/>
  <c r="H117" i="10"/>
  <c r="H114" i="10"/>
  <c r="H113" i="10"/>
  <c r="H111" i="10"/>
  <c r="H110" i="10"/>
  <c r="H107" i="10"/>
  <c r="H106" i="10"/>
  <c r="H104" i="10"/>
  <c r="H103" i="10"/>
  <c r="H102" i="10"/>
  <c r="H101" i="10"/>
  <c r="H98" i="10"/>
  <c r="H93" i="10"/>
  <c r="H92" i="10"/>
  <c r="H90" i="10"/>
  <c r="H89" i="10"/>
  <c r="H85" i="10"/>
  <c r="H83" i="10"/>
  <c r="H82" i="10"/>
  <c r="H79" i="10"/>
  <c r="H78" i="10"/>
  <c r="H77" i="10"/>
  <c r="H69" i="10"/>
  <c r="H68" i="10"/>
  <c r="H67" i="10"/>
  <c r="H64" i="10"/>
  <c r="H61" i="10"/>
  <c r="H60" i="10"/>
  <c r="H55" i="10"/>
  <c r="H54" i="10"/>
  <c r="H53" i="10"/>
  <c r="H50" i="10"/>
  <c r="H49" i="10"/>
  <c r="H48" i="10"/>
  <c r="H45" i="10"/>
  <c r="H39" i="10"/>
  <c r="H38" i="10"/>
  <c r="H37" i="10"/>
  <c r="H36" i="10"/>
  <c r="H35" i="10"/>
  <c r="H30" i="10"/>
  <c r="H29" i="10"/>
  <c r="H27" i="10"/>
  <c r="H24" i="10"/>
  <c r="H21" i="10"/>
  <c r="H12" i="10"/>
  <c r="B18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" i="2" l="1"/>
  <c r="B7" i="1"/>
  <c r="B8" i="1" s="1"/>
</calcChain>
</file>

<file path=xl/sharedStrings.xml><?xml version="1.0" encoding="utf-8"?>
<sst xmlns="http://schemas.openxmlformats.org/spreadsheetml/2006/main" count="1083" uniqueCount="646">
  <si>
    <t>Всего</t>
  </si>
  <si>
    <t>А</t>
  </si>
  <si>
    <t>А1</t>
  </si>
  <si>
    <t>В</t>
  </si>
  <si>
    <t>В1</t>
  </si>
  <si>
    <t>С</t>
  </si>
  <si>
    <t>С1</t>
  </si>
  <si>
    <t>D</t>
  </si>
  <si>
    <t>D1</t>
  </si>
  <si>
    <t>BE</t>
  </si>
  <si>
    <t>СЕ</t>
  </si>
  <si>
    <t>С1Е</t>
  </si>
  <si>
    <t>DE</t>
  </si>
  <si>
    <t>D1E</t>
  </si>
  <si>
    <t>Тm</t>
  </si>
  <si>
    <t>Тb</t>
  </si>
  <si>
    <t>М</t>
  </si>
  <si>
    <t>1.</t>
  </si>
  <si>
    <t> ООО «СТАРТ»</t>
  </si>
  <si>
    <t>РТ, г. Альметьевск,</t>
  </si>
  <si>
    <t>Ул. Гагарина, 7А</t>
  </si>
  <si>
    <t>Количество проведенных теоретических экзаменов</t>
  </si>
  <si>
    <t>Из них</t>
  </si>
  <si>
    <t>сданных с 1 раза (%)</t>
  </si>
  <si>
    <t> 346</t>
  </si>
  <si>
    <t>Количество проведенных экзаменов по первоначальным навыкам управления транспортным средством</t>
  </si>
  <si>
    <t> 561</t>
  </si>
  <si>
    <t>Количество проведенных экзаменов по управлению транспортным средством в условиях дорожного движения</t>
  </si>
  <si>
    <t> 412</t>
  </si>
  <si>
    <t> 177</t>
  </si>
  <si>
    <t>2.</t>
  </si>
  <si>
    <t> 176</t>
  </si>
  <si>
    <t> 18</t>
  </si>
  <si>
    <t> 24</t>
  </si>
  <si>
    <t> 155</t>
  </si>
  <si>
    <t> 13</t>
  </si>
  <si>
    <t> 32</t>
  </si>
  <si>
    <t> 29</t>
  </si>
  <si>
    <t> 218</t>
  </si>
  <si>
    <t> 17</t>
  </si>
  <si>
    <t> 27</t>
  </si>
  <si>
    <t> 61</t>
  </si>
  <si>
    <t> 14</t>
  </si>
  <si>
    <t> 19</t>
  </si>
  <si>
    <t>3.</t>
  </si>
  <si>
    <t xml:space="preserve"> ООО «Идел- Авто» </t>
  </si>
  <si>
    <t>ул. Герцена, 3В,</t>
  </si>
  <si>
    <t>ул. Ленина, 195</t>
  </si>
  <si>
    <t> 288</t>
  </si>
  <si>
    <t> 23</t>
  </si>
  <si>
    <t> 20</t>
  </si>
  <si>
    <t> 266</t>
  </si>
  <si>
    <t> 211</t>
  </si>
  <si>
    <t> 22</t>
  </si>
  <si>
    <t>(75%) </t>
  </si>
  <si>
    <t> 448</t>
  </si>
  <si>
    <t> 328</t>
  </si>
  <si>
    <t> 55</t>
  </si>
  <si>
    <t> 26</t>
  </si>
  <si>
    <t> 39</t>
  </si>
  <si>
    <t> 203</t>
  </si>
  <si>
    <t> 144</t>
  </si>
  <si>
    <t> 434</t>
  </si>
  <si>
    <t> 310</t>
  </si>
  <si>
    <t> 54</t>
  </si>
  <si>
    <t> 21</t>
  </si>
  <si>
    <t> 49</t>
  </si>
  <si>
    <t> 101</t>
  </si>
  <si>
    <t>4.</t>
  </si>
  <si>
    <t> ПОУ «Альметьевская автошкола» (ДОСААФ)</t>
  </si>
  <si>
    <t xml:space="preserve">РТ, г. Альметьевск, </t>
  </si>
  <si>
    <t>ул.З.Космодемьянской,3</t>
  </si>
  <si>
    <t> 747</t>
  </si>
  <si>
    <t> 430</t>
  </si>
  <si>
    <t> 60</t>
  </si>
  <si>
    <t> 12</t>
  </si>
  <si>
    <t> 90</t>
  </si>
  <si>
    <t> 715</t>
  </si>
  <si>
    <t> 418</t>
  </si>
  <si>
    <t> 147</t>
  </si>
  <si>
    <t> 10</t>
  </si>
  <si>
    <t> 86</t>
  </si>
  <si>
    <t> 1038</t>
  </si>
  <si>
    <t> 597</t>
  </si>
  <si>
    <t> 184</t>
  </si>
  <si>
    <t> 9</t>
  </si>
  <si>
    <t> 499</t>
  </si>
  <si>
    <t> 264</t>
  </si>
  <si>
    <t> 81</t>
  </si>
  <si>
    <t> 75</t>
  </si>
  <si>
    <t> 7</t>
  </si>
  <si>
    <t> 72</t>
  </si>
  <si>
    <t> 810</t>
  </si>
  <si>
    <t> 540</t>
  </si>
  <si>
    <t> 94</t>
  </si>
  <si>
    <t> 102</t>
  </si>
  <si>
    <t> 67</t>
  </si>
  <si>
    <t> 223</t>
  </si>
  <si>
    <t> 47</t>
  </si>
  <si>
    <t> 52</t>
  </si>
  <si>
    <t> 28</t>
  </si>
  <si>
    <t>5.</t>
  </si>
  <si>
    <t> 106</t>
  </si>
  <si>
    <t> 6</t>
  </si>
  <si>
    <t> 2</t>
  </si>
  <si>
    <t>6.</t>
  </si>
  <si>
    <t> 70</t>
  </si>
  <si>
    <t> 127</t>
  </si>
  <si>
    <t> 293</t>
  </si>
  <si>
    <t> 91</t>
  </si>
  <si>
    <t> 51</t>
  </si>
  <si>
    <t> 63</t>
  </si>
  <si>
    <t>9.</t>
  </si>
  <si>
    <t> 41</t>
  </si>
  <si>
    <t>10.</t>
  </si>
  <si>
    <t> 40</t>
  </si>
  <si>
    <t>11.</t>
  </si>
  <si>
    <t> 31</t>
  </si>
  <si>
    <t> 97</t>
  </si>
  <si>
    <t>14.</t>
  </si>
  <si>
    <t> 48</t>
  </si>
  <si>
    <t> 45</t>
  </si>
  <si>
    <t>АЛЬМЕТ</t>
  </si>
  <si>
    <t>ЧПОУ "Автолидер-А"</t>
  </si>
  <si>
    <t>г. Нижнекамск, ул.Баки Урманче, д.15</t>
  </si>
  <si>
    <t>НИЖНЕК</t>
  </si>
  <si>
    <t>п</t>
  </si>
  <si>
    <t>ТЬ</t>
  </si>
  <si>
    <t xml:space="preserve"> ООО АШ «РАДАР»</t>
  </si>
  <si>
    <t>422980, РТ, г.Чистополь, ул.Л.Толстого, д.144</t>
  </si>
  <si>
    <t>ЧИСТОПОЛЬ</t>
  </si>
  <si>
    <t> 16</t>
  </si>
  <si>
    <t> 50</t>
  </si>
  <si>
    <t> 5</t>
  </si>
  <si>
    <t> 100</t>
  </si>
  <si>
    <t> 11</t>
  </si>
  <si>
    <t> 30</t>
  </si>
  <si>
    <t> 33</t>
  </si>
  <si>
    <t> 56</t>
  </si>
  <si>
    <t> Бугульминская автошкола РОСТО</t>
  </si>
  <si>
    <t>РТ, г. Бугульма ул. Джалиля д.36</t>
  </si>
  <si>
    <t> 262</t>
  </si>
  <si>
    <t> 43</t>
  </si>
  <si>
    <t> 69</t>
  </si>
  <si>
    <t> 8</t>
  </si>
  <si>
    <t> 38</t>
  </si>
  <si>
    <t> 0</t>
  </si>
  <si>
    <t>Лениногорский политехнический колледж</t>
  </si>
  <si>
    <t>РТ, г. Лениногорск ул. Кошевого д.15</t>
  </si>
  <si>
    <t> 321</t>
  </si>
  <si>
    <t> 146</t>
  </si>
  <si>
    <t> Бавлинский межшкольный учебный комбинат</t>
  </si>
  <si>
    <t>РТ, г. Бавлы ул.Пл.Победы д.5</t>
  </si>
  <si>
    <t> 173</t>
  </si>
  <si>
    <t> 117</t>
  </si>
  <si>
    <t> 37</t>
  </si>
  <si>
    <t> ООО «Гарант»</t>
  </si>
  <si>
    <t>РТ, г. Бавлы ул. Ленина д.18</t>
  </si>
  <si>
    <t> 292</t>
  </si>
  <si>
    <t> 214</t>
  </si>
  <si>
    <t> 66</t>
  </si>
  <si>
    <t> 1</t>
  </si>
  <si>
    <t>БУГУЛЬМА</t>
  </si>
  <si>
    <t> 68</t>
  </si>
  <si>
    <t>Кол-во теор. экзаменов</t>
  </si>
  <si>
    <t>Из них сданных с 1 раза (%)</t>
  </si>
  <si>
    <t>Кол-во экзаменов по первоначальным навыкам</t>
  </si>
  <si>
    <t xml:space="preserve">Кол-во экзаменов по управлению ТС в условиях дорожного движения </t>
  </si>
  <si>
    <t>ЧОУ УЦ «Профессионал»</t>
  </si>
  <si>
    <t>259 (93%)</t>
  </si>
  <si>
    <t>173 (66%)</t>
  </si>
  <si>
    <t>27 (15%)</t>
  </si>
  <si>
    <t>ЕЛАБУГА</t>
  </si>
  <si>
    <t>N п/п</t>
  </si>
  <si>
    <t>Наименование организации, осуществляющей образовательную деятельность, адрес местонахождения</t>
  </si>
  <si>
    <t>Наименование экзаменов на право управления транспортными средствами</t>
  </si>
  <si>
    <t>Количество проведенных экзаменов на право управления транспортными средствами соответствующих категорий и подкатегорий транспортных средств</t>
  </si>
  <si>
    <t> ЧПОУ «Престиж», РТ, г. Набережные Челны, ул. Комарова д.29</t>
  </si>
  <si>
    <t> 1408</t>
  </si>
  <si>
    <t> 1345</t>
  </si>
  <si>
    <t> 1308</t>
  </si>
  <si>
    <t> 1173</t>
  </si>
  <si>
    <t> 1140</t>
  </si>
  <si>
    <t> ООО «Престиж», РТ,</t>
  </si>
  <si>
    <t xml:space="preserve">г. Набережные Челны, </t>
  </si>
  <si>
    <t>ул. Дружбы Народов,</t>
  </si>
  <si>
    <t>д.4</t>
  </si>
  <si>
    <t> 359</t>
  </si>
  <si>
    <t> 294</t>
  </si>
  <si>
    <t> 239</t>
  </si>
  <si>
    <t> ЧПОУ «Автошкола Кама», РТ, г. Набережные Челны, пр-т Чулман, д.71»Е»</t>
  </si>
  <si>
    <t> 1097</t>
  </si>
  <si>
    <t> 1047</t>
  </si>
  <si>
    <t> 1053</t>
  </si>
  <si>
    <t> 1013</t>
  </si>
  <si>
    <t> 873</t>
  </si>
  <si>
    <t> 844</t>
  </si>
  <si>
    <t> 636</t>
  </si>
  <si>
    <t> ООО «Профессионал»</t>
  </si>
  <si>
    <t>Набережные Челны, ул. Раскольникова д.49А</t>
  </si>
  <si>
    <t> 128</t>
  </si>
  <si>
    <t> 123</t>
  </si>
  <si>
    <t> Набережночелнинская МО РОГО ДОСААФ РТ, РТ, г. Набережные Челны, ул. Х. Такташа, д.61</t>
  </si>
  <si>
    <t> 311</t>
  </si>
  <si>
    <t> 302</t>
  </si>
  <si>
    <t> 235</t>
  </si>
  <si>
    <t> ООО «Позитив»</t>
  </si>
  <si>
    <t>Набережные Челны,</t>
  </si>
  <si>
    <t xml:space="preserve"> пр-т Московский д.140</t>
  </si>
  <si>
    <t> ЦПТО МУГ</t>
  </si>
  <si>
    <t>РТ, г. Набережные Челны, бр. Школьный д.2</t>
  </si>
  <si>
    <t> 130</t>
  </si>
  <si>
    <t> 124</t>
  </si>
  <si>
    <t>ЧЕЛНЫ</t>
  </si>
  <si>
    <t>РЫБНО СЛОБОДСКАЯ АШ РОГО (ДОСААФ) РТ</t>
  </si>
  <si>
    <t> ЧПОУ «Престиж», г. Набережные Челны</t>
  </si>
  <si>
    <t> ЧПОУ «Автошкола Кама», г. Набережные Челны</t>
  </si>
  <si>
    <t xml:space="preserve"> ООО АШ «РАДАР», г. Чистополь</t>
  </si>
  <si>
    <t>ЧПОУ "Автолидер-А", г. Нижнекамск</t>
  </si>
  <si>
    <t> ООО «СТАРТ», г. Альметьевск</t>
  </si>
  <si>
    <t>ООО "Учебный центр ДРАЙВ", г. Казань</t>
  </si>
  <si>
    <t>ООО "А-МАСТЕР КЛАСС", г. Казань</t>
  </si>
  <si>
    <t>ООО "АВТОТЕХКАЗАНЬ",  г. Казань</t>
  </si>
  <si>
    <t>ООО "Автошкола "СВЕТОФОР",  г. Казань</t>
  </si>
  <si>
    <t xml:space="preserve"> ООО «Гарант»,  г. Бавлы </t>
  </si>
  <si>
    <t>АВТОСТАРТ, г. Казань</t>
  </si>
  <si>
    <t>КМО РОГО (ДОСААФ) РТ, г. Казань</t>
  </si>
  <si>
    <t>ООО "РАТМИР+", г. Казань</t>
  </si>
  <si>
    <t>Зеленодольский механический колледж</t>
  </si>
  <si>
    <t>ООО "АВАНГАРД", г. Казань</t>
  </si>
  <si>
    <t>Кол-во проведенных теор. Экзаменов</t>
  </si>
  <si>
    <t>% сдачи с 1 раза</t>
  </si>
  <si>
    <t>Автошкола</t>
  </si>
  <si>
    <t>Адрес</t>
  </si>
  <si>
    <t xml:space="preserve">РЕЙТИНГ </t>
  </si>
  <si>
    <t>организаций, осуществляющих образовательную деятельность по подготовке (переподготовке, повышению квалификации) водителей транспортных средств</t>
  </si>
  <si>
    <t>Наименование организации</t>
  </si>
  <si>
    <t>ООО "ИЛОНА"</t>
  </si>
  <si>
    <t>РТ, г. Нурлат, ул.Победы, д.7</t>
  </si>
  <si>
    <t>Нурлатская МО РОГО ДОСААФ РТ</t>
  </si>
  <si>
    <t>РТ, г. Нурлат, ул. Салимжанова, д.16</t>
  </si>
  <si>
    <t>Нурлатский аграрный техникум</t>
  </si>
  <si>
    <t>РТ, г. Нурлат, ул.Ленинградская, 15</t>
  </si>
  <si>
    <t>Аксубаевская МО РОГО ДОСААФ РТ</t>
  </si>
  <si>
    <t>РТ, пгт. Аксубаево, ул. Мазилина, д.</t>
  </si>
  <si>
    <t>Аксубаевский техникум универсальных технологий</t>
  </si>
  <si>
    <t>РТ, пгт. Аксубаево, ул. Мазилина, д.2</t>
  </si>
  <si>
    <t>ГАПОУ "Арский агропромышленный профессиональный колледж"</t>
  </si>
  <si>
    <t>РТ, Арский район, пос. Урняк, ул. Садовая, д.9а</t>
  </si>
  <si>
    <t>ГАПОУ "Арский агропромышленный профессиональный колледж" филиал №2</t>
  </si>
  <si>
    <t>РТ, Балтасинский район, с.Норма, ул. Лицея д.2а</t>
  </si>
  <si>
    <t>ГАПОУ "Атнинский сельскохозяйственный техникум им. Г.Тукая</t>
  </si>
  <si>
    <t>РТ, Атнинский район, с. Большая Атня, ул. Б.Зиганшина, д.87</t>
  </si>
  <si>
    <t>ГАПОУ "Сабинский аграрный колледж"</t>
  </si>
  <si>
    <t>РТ, Сабинский район, с. Богатые Сабы, ул. Кол Гали, д.45</t>
  </si>
  <si>
    <t>ГАПОУ "Кукморский аграрный колледж"</t>
  </si>
  <si>
    <t>РТ, Кукморский район, с. Яныль, ул. Профтехквартал, д.9б</t>
  </si>
  <si>
    <t>ПОУ Арская АШ ДОСААФ (ВУС)</t>
  </si>
  <si>
    <t>РТ, г.Арск, ул. Галактионова, д.40</t>
  </si>
  <si>
    <t>ПОУ Балтасинская АШ ДОСААФ</t>
  </si>
  <si>
    <t>РТ, с. Балтасинский район, с. Балтаси, ул. Наримана, д.37</t>
  </si>
  <si>
    <t xml:space="preserve">ПОУ Кукморская автошкола ДОСААФ </t>
  </si>
  <si>
    <t>Кукморский район, пос. Кукмор, ул. Ленина, д.138</t>
  </si>
  <si>
    <t>Арская МО РОГО ДОСААФ</t>
  </si>
  <si>
    <t>Высокогорская МО РОГО ДОСААФ</t>
  </si>
  <si>
    <t>РТ, Высокогорский район, с. Высокая Гора, ул. Пролетарская, д.9</t>
  </si>
  <si>
    <t>Тюлячинская МО РОГО ДОСААФ</t>
  </si>
  <si>
    <t>с. Тюлячи, ул.  Большая Нагорная, д.42</t>
  </si>
  <si>
    <t>ОУ ДПО "Арский учебный центр"</t>
  </si>
  <si>
    <t>РТ, Арский район, г. Арск, ул. Интернациональная, д.27, офис 23.24.27</t>
  </si>
  <si>
    <t>ООО "Сигнал"</t>
  </si>
  <si>
    <t>Балтасинский район, с. Ципья ул. Ленина, д.38/1</t>
  </si>
  <si>
    <t>АНПО "Арский гуманитарный техникум</t>
  </si>
  <si>
    <t>РТ, Арский район, ул. Комсомольскаяд.10а пом.1</t>
  </si>
  <si>
    <t>РТ г.АЗНАКАЕВО, ул. Багаутдинова 10</t>
  </si>
  <si>
    <t>МО РОГО ДОСААФ АЗНАКАЕВО</t>
  </si>
  <si>
    <t>г. Лениногорск , ул Кошевого д.15</t>
  </si>
  <si>
    <t>ЛПК  Лениногорск</t>
  </si>
  <si>
    <t>Лениногорск, ул. Белинского 22</t>
  </si>
  <si>
    <t>Лениногорск автошкола РОСТО</t>
  </si>
  <si>
    <t>г. Лениногорск, ул. Ленина д.22.</t>
  </si>
  <si>
    <t>ООО Джек</t>
  </si>
  <si>
    <t>г. Бугульма, ул. Гафиатулллина д. 36</t>
  </si>
  <si>
    <t>УЦ Монолит</t>
  </si>
  <si>
    <t>г. Лениногорск, ул. Кутузовад.2</t>
  </si>
  <si>
    <t>НУДО ДЮАШ</t>
  </si>
  <si>
    <t>Бугульма, ул. М. Джалиля, 36</t>
  </si>
  <si>
    <t>Бугульминский МО РОГО ДОСААФ</t>
  </si>
  <si>
    <t>г. Бугульма , ул. Ленина д. 127</t>
  </si>
  <si>
    <t>ГАПОУ БСТК</t>
  </si>
  <si>
    <t>г. Азнакаево ул. Султангалиева 27</t>
  </si>
  <si>
    <t>АПТ.Азнакаево</t>
  </si>
  <si>
    <t>г. Бавлы .ул. Пл. Победы, д.5</t>
  </si>
  <si>
    <t>МБПОУ ЦПО</t>
  </si>
  <si>
    <t>УКК "Гарант"</t>
  </si>
  <si>
    <t>п.г.т.Уруссу, ул. Луговая,62</t>
  </si>
  <si>
    <t>Ютазинская МО РОГО ДОСААФ РТ</t>
  </si>
  <si>
    <t>г.Лениногорск, ул. Агадуллина 2.</t>
  </si>
  <si>
    <t>ЛГО ТРО ОО ВОА</t>
  </si>
  <si>
    <t>г. Бугульма, ул. В. Ленина, д.137</t>
  </si>
  <si>
    <t>ГБПОУ БППК</t>
  </si>
  <si>
    <t>г. Бугульма, ул. Николая Гоголя д.64 Б.</t>
  </si>
  <si>
    <t>ООО "Безопасность движения"</t>
  </si>
  <si>
    <t xml:space="preserve"> г. Бугульма, ул. Ленина, дом. 135</t>
  </si>
  <si>
    <t>ГАПОУ "БАК" РТ г. Бугульма, ул. Ленина, дом. 135</t>
  </si>
  <si>
    <t>422190, г. Мамадыш, ул. Давыдова, дом 153</t>
  </si>
  <si>
    <t>ООО «Намус-М»</t>
  </si>
  <si>
    <t>г. Мамадыш,ул. Азина, дом 10</t>
  </si>
  <si>
    <t>Автошкола МБОУ «СОШ №1 г.Мамадыш»</t>
  </si>
  <si>
    <t>422165, РТ г. Мамадыш, ул. К. Насыри, д. 2.</t>
  </si>
  <si>
    <t>ГАПОУ «Мамадышский ПК»</t>
  </si>
  <si>
    <t xml:space="preserve">422190, РТ г. Мамадыш, ул. Домолазова,  д. 21                          </t>
  </si>
  <si>
    <t>ООО «Форсаж-М»</t>
  </si>
  <si>
    <t>423651, г.Менделеевск, б-р Интернационалистов, дом 3</t>
  </si>
  <si>
    <t>422230, г.Агрыз, ул. Октябрьская, 25</t>
  </si>
  <si>
    <t>ЧОУ ДПО «ДЮАШ»</t>
  </si>
  <si>
    <t>423600,г. Елабуга, ул. Марджани д.2 офис 1</t>
  </si>
  <si>
    <t>ООО «УЦ «Прогресс»</t>
  </si>
  <si>
    <t>423602, г. Елабуга,  пр. Мира, д.39</t>
  </si>
  <si>
    <t>ООО «Автошкола»</t>
  </si>
  <si>
    <t xml:space="preserve">         г. Елабуга, ул. Окружное шоссе, д. 15.</t>
  </si>
  <si>
    <t>ООО «УПП «Диаз»</t>
  </si>
  <si>
    <t>423603, г. Елабуга, ул. Говорова, д. 13</t>
  </si>
  <si>
    <t>ЕМО РОГО ДОСААФ РТ</t>
  </si>
  <si>
    <t>423600 г. +RC:R[16]CЕлабуга, ул. Интернациональная, 2А-7</t>
  </si>
  <si>
    <t>ЧПОУ «Автошкола МАН»</t>
  </si>
  <si>
    <t>г. Нижнекамск, пр.Химиков, д.43</t>
  </si>
  <si>
    <t>ГАПОУ "НИЖНЕКАМСКИЙ МНОГОПРОФИЛЬНЫЙ КОЛЛЕДЖ"</t>
  </si>
  <si>
    <t>г. Нижнекамск, ул. Юности, д.23</t>
  </si>
  <si>
    <t>ГАПОУ "НИЖНЕКАМСКИЙ АГРОПРОМЫШЛЕННЫЙ КОЛЛЕДЖ"</t>
  </si>
  <si>
    <t>г. Нижнекамск, ул.Гагарина, д. 16 А, кв. 154</t>
  </si>
  <si>
    <t>ООО "ПРОФЕССИОНАЛЪ"</t>
  </si>
  <si>
    <t>г. Нижнекамск, пр. Мира, д.16</t>
  </si>
  <si>
    <t>ЧПОУ "Автошкола КЛАКСОН"</t>
  </si>
  <si>
    <t>г. Нижнекамск, п. Красный Ключ, ул. Центральная, д.7</t>
  </si>
  <si>
    <t>ООО "АВТОШКОЛА ДЖЕК"</t>
  </si>
  <si>
    <t>г. Нижнекамск, ул.Мира, д.48</t>
  </si>
  <si>
    <t>ЧПОУ "АВТОЛИДЕР"</t>
  </si>
  <si>
    <t>г. Нижнекамск, пр.Шинников, д.41, г. Нижнекамск, ул. Студенческая 14 а</t>
  </si>
  <si>
    <t>ООО "АвтоКласс"</t>
  </si>
  <si>
    <t>г.Нижнекамск, ул.Центральная, д.95</t>
  </si>
  <si>
    <t>ПОУ "НИЖНЕКАМСКАЯ АВТОМОБИЛЬНАЯ ШКОЛА РЕГИОНАЛЬНОГО ОБЩЕСТВЕННО-ГОСУДАРСТВЕННОГО ОБЪЕДИНЕНИЯ  "ДОБРОВОЛЬНОЕ ОБЩЕСТВО СОДЕЙСТВИЯ АРМИИ, АВИВАЦИИ И ФЛОТУ (ДОСААФ) РЕСПУБЛИКИ ТАТАРСТАН"</t>
  </si>
  <si>
    <t>422870, РТ, Алькеевский район, с. Базарные Матаки, ул. Центральная Усадьба, д.1</t>
  </si>
  <si>
    <t>422900, РТ, Алексеевский район, пгп Алексеевское, ул. Северная,  д.8</t>
  </si>
  <si>
    <t>Алексеевский Аграрный Колледж (филиал Алькеево) -В-</t>
  </si>
  <si>
    <t>23(13)</t>
  </si>
  <si>
    <t>19(19)</t>
  </si>
  <si>
    <t>422900, РТ, Алексеевский район, пгп Алексеевское, ул. Некрасова,  д.38</t>
  </si>
  <si>
    <t>ДЮАШ Алексеевск -В-</t>
  </si>
  <si>
    <t>157(57)</t>
  </si>
  <si>
    <t>84(84)</t>
  </si>
  <si>
    <t xml:space="preserve">422980,РТ, г. Чистополь, ул. Толстого, д.144 </t>
  </si>
  <si>
    <t>ДЮАШ Чистополь</t>
  </si>
  <si>
    <t>21(0)</t>
  </si>
  <si>
    <t>423190,РТ, Новошешминский район, с. Новошешминск, ул. Парковая, д.12</t>
  </si>
  <si>
    <t>Алексеевский Аграрный Колледж (филиал Новошешминск) (катВ)</t>
  </si>
  <si>
    <t>48(0)</t>
  </si>
  <si>
    <t>24(0)</t>
  </si>
  <si>
    <t>ААК (Алексеевское) (катВ)</t>
  </si>
  <si>
    <t>240(4)</t>
  </si>
  <si>
    <t>Алькеевская МО ДОСААФ -В-</t>
  </si>
  <si>
    <t>Алексеевская МО ДОСААФ -В-</t>
  </si>
  <si>
    <t>422840, РТ, Спасский р.,г. Болгар, ул. Белова, д.35</t>
  </si>
  <si>
    <t>Спасская МО ДОСААФ (кат.В)</t>
  </si>
  <si>
    <t>422985, РТ, Чистополь, ул. Чернышевского д.167</t>
  </si>
  <si>
    <t>Чистопольская ТШ ДОСААФ ( кат.В)</t>
  </si>
  <si>
    <t>ООО "Радар" ( кат. В)</t>
  </si>
  <si>
    <t>РТ, г. Набережные Челны, пр. Набережночелнинский, д.5Б, кв. 110</t>
  </si>
  <si>
    <t>ООО "Кама"</t>
  </si>
  <si>
    <t>РТ, г. Набережные Челны, пр. Сююмбике, д. 61/2</t>
  </si>
  <si>
    <t>ООО "Джек"</t>
  </si>
  <si>
    <t>РТ, г. Мензелинск, ул. Чернышевского, д. 14</t>
  </si>
  <si>
    <t>ГБПОУ "МЕНЗЕЛИНСКИЙ СЕЛЬСКОХОЗЯЙСТВЕННЫЙ ТЕХНИКУМ"</t>
  </si>
  <si>
    <t>РТ, г. Мензелинск, ул. Гурьянова, д. 84</t>
  </si>
  <si>
    <t>ЧОУ ДПО "Мензелинская АШ РОГО ДОСААФ РТ"</t>
  </si>
  <si>
    <t>РТ, г. Актаныш, ул. Ленина, д. 61</t>
  </si>
  <si>
    <t>ГАПОУ "Актанышский технологический техникум"</t>
  </si>
  <si>
    <t>РТ, г. Набережные Челны, пр. Мира, д. 25 В</t>
  </si>
  <si>
    <t>ООО "Движение"</t>
  </si>
  <si>
    <t xml:space="preserve">РТ, г. Набережные Челны, бр. Школьный, д. 2, </t>
  </si>
  <si>
    <t>ЦПТО МУГ</t>
  </si>
  <si>
    <t>РТ, г. Набережные Челны, пр. Московский, д. 140</t>
  </si>
  <si>
    <t>ООО "Позитив"</t>
  </si>
  <si>
    <t>РТ, г. Набережные Челны, ул. М. Джалиля, д. 14</t>
  </si>
  <si>
    <t>ГАПОУ "КГАМТ"</t>
  </si>
  <si>
    <t>РТ, г. Набережные Челны,  ул. Х. Такташа, д. 61</t>
  </si>
  <si>
    <t>Набережночелнинская МО РОГО ДОСААФ РТ</t>
  </si>
  <si>
    <t>РТ, г. Набережные Челны, д. 26</t>
  </si>
  <si>
    <t>ПОУ "Набережночелнинский ДОСААФ РТ"</t>
  </si>
  <si>
    <t>РТ, г. Набережные Челны, ул. Раскольникова, д. 49а</t>
  </si>
  <si>
    <t>ООО "Профессионал"</t>
  </si>
  <si>
    <t>РТ, г. Набережные Челны, пр. Чулман, 71 е</t>
  </si>
  <si>
    <t>ЧПОУ "Автошкола Кама"</t>
  </si>
  <si>
    <t>РТ, г. Мензелинск, ул. Челнинский тракт, д. 32</t>
  </si>
  <si>
    <t>ООО"Лидер-АЗН"</t>
  </si>
  <si>
    <t>РТ, г. Набережные Челны, пр. Беляева, 26</t>
  </si>
  <si>
    <t>ЧОУ "УЦ Лидер"</t>
  </si>
  <si>
    <t>РТ, г. Набережные Челны, ул. Ямашева, 21</t>
  </si>
  <si>
    <t>ООО "Престиж"</t>
  </si>
  <si>
    <t>ЧПОУ "Престиж"</t>
  </si>
  <si>
    <t>с. Черемшан улица Полевая дом №1</t>
  </si>
  <si>
    <t>ГАПОУ Черемшанский аграрный техникум</t>
  </si>
  <si>
    <t>г.Альметьевск ул.Тимерязева 17</t>
  </si>
  <si>
    <t>ООО ДЖЕК</t>
  </si>
  <si>
    <t>с. Сарманово, ул. Джалиля, 57</t>
  </si>
  <si>
    <t>Сармановская МО РОГО ДОСААФ РТ</t>
  </si>
  <si>
    <t>г. Заинск пр. Победы, 5</t>
  </si>
  <si>
    <t>ГБОУ Заинский политехнический колледж"</t>
  </si>
  <si>
    <t>с. Муслюмово, ул. Октябрьская, 71</t>
  </si>
  <si>
    <t>Муслюмовская МО РОГО (ДОСААФ) РТ</t>
  </si>
  <si>
    <t>Муслюмовский политехнический техникум</t>
  </si>
  <si>
    <t>г. Альметьевск ул. Гагарина,7 А</t>
  </si>
  <si>
    <t>ИП Артамонов А.Г.</t>
  </si>
  <si>
    <t>г. Заинск пр. Нефтянников, 17а</t>
  </si>
  <si>
    <t>Заинская МО РОГО (ДОСААФ) РТ</t>
  </si>
  <si>
    <t>г. Альметьевск ул. 8 Марта,30</t>
  </si>
  <si>
    <t>ЧОУ "Кама Автошкола"</t>
  </si>
  <si>
    <t>г. Альметьевск ул. Мира,10</t>
  </si>
  <si>
    <t xml:space="preserve">ГАПОУ СПО "Альметьевский политехнический техникум" </t>
  </si>
  <si>
    <t>г. Альметьевск ул. Чехова, 20</t>
  </si>
  <si>
    <t>Альметьевское ГО ТРО ОО ВОА</t>
  </si>
  <si>
    <t>г. Альметьевск ул. Герцена, 3в. Ул. Ленина, 195</t>
  </si>
  <si>
    <t>ООО "Идел-Авто"</t>
  </si>
  <si>
    <t>г.Заинск ул.Ленина 1</t>
  </si>
  <si>
    <t>Заинская ГО ТРО ОО ВОА</t>
  </si>
  <si>
    <t xml:space="preserve">с. Сарманово, ул. Ленина, 37  </t>
  </si>
  <si>
    <t xml:space="preserve">ГАПОУ "Сармановский аграрный колледж" </t>
  </si>
  <si>
    <t>г. Альметьевск ул. Галеева, 3</t>
  </si>
  <si>
    <t>ООО "Ансат"</t>
  </si>
  <si>
    <t>Г.Альметьевск ул.З.Космодемьянской 3</t>
  </si>
  <si>
    <t xml:space="preserve">ПОУ Альметьевская автошкола ДОСААФ. </t>
  </si>
  <si>
    <t>РТ, г.Тетюши, ул. 200лет Тетюшам-25</t>
  </si>
  <si>
    <t>Тетюшский сельскохозяйственный техникум</t>
  </si>
  <si>
    <t>Камско-Устьинский р-н, пгт.Камское Устье, ул.Ф. Халиди, д.16</t>
  </si>
  <si>
    <t>ООО «Багира»</t>
  </si>
  <si>
    <t>РТ,г.Буинск, ул.Ефремова, д.32</t>
  </si>
  <si>
    <t>ООО "ЭКО-НОМ"</t>
  </si>
  <si>
    <t>пгт.Апастово, ул.Полевая-3</t>
  </si>
  <si>
    <t>ГАПОУ "Апастовский техникум отраслевых технологий"</t>
  </si>
  <si>
    <t>Ст.Дрожжаное,ул.Дзержинского-15</t>
  </si>
  <si>
    <t>Дрожжановский техникум отраслевых технологий</t>
  </si>
  <si>
    <t>РТ,г.Буинск, ул.Космовского-43</t>
  </si>
  <si>
    <t>ГАПОУ "Буинский ветеринарный техникум"</t>
  </si>
  <si>
    <t>пгт.Апастово,ул.Красноармейская-65</t>
  </si>
  <si>
    <t>Апастовская МО РОГО ДОСААФ</t>
  </si>
  <si>
    <t>РТ, г.Тетюши,ул.Свердлова-2</t>
  </si>
  <si>
    <t>Тетюшская МО РОГО ДОСААФ</t>
  </si>
  <si>
    <t>РТ,г.Буинск, ул.К-Либкнехта-89</t>
  </si>
  <si>
    <t>Буинская МО РОГО ДОСААФ</t>
  </si>
  <si>
    <t>АЛЬБАТРОС</t>
  </si>
  <si>
    <t>УЦ ДРАЙВ</t>
  </si>
  <si>
    <t>ТАТАРСТАН</t>
  </si>
  <si>
    <t>ДРАЙВ</t>
  </si>
  <si>
    <t>АВТО-ПРЕМИУМ</t>
  </si>
  <si>
    <t>МОТОР</t>
  </si>
  <si>
    <t>СВЕТОФОР КАЗАНЬ</t>
  </si>
  <si>
    <t>ООО ДРАЙВ</t>
  </si>
  <si>
    <t>АВТОСПЕЦСЕРВИС</t>
  </si>
  <si>
    <t>ОБРАЗОВАНИЕ</t>
  </si>
  <si>
    <t>ООО "ЮДИНСКАЯ АВТОШКОЛА"</t>
  </si>
  <si>
    <t>АВТОТЕХКАЗАНЬ</t>
  </si>
  <si>
    <t>АВТО-1</t>
  </si>
  <si>
    <t>УЦ САТУРН</t>
  </si>
  <si>
    <t>ЯГУАРР</t>
  </si>
  <si>
    <t>КАТТ</t>
  </si>
  <si>
    <t>НУР-ДРАЙВ</t>
  </si>
  <si>
    <t>КТШ РОГО ДОСААФ РТ</t>
  </si>
  <si>
    <t>АВАНГАРД-АВТО</t>
  </si>
  <si>
    <t>ВИП-АВТО</t>
  </si>
  <si>
    <t>ФЛАГМАН АВТО</t>
  </si>
  <si>
    <t>ЛАЙК</t>
  </si>
  <si>
    <t>АВТОПРАВО-М</t>
  </si>
  <si>
    <t>ГРАНТ</t>
  </si>
  <si>
    <t>ЭЛИТА-АВТО</t>
  </si>
  <si>
    <t>МОНОЛИТ</t>
  </si>
  <si>
    <t>А-МАСТЕР КЛАСС</t>
  </si>
  <si>
    <t>АВТОЛЕДИ</t>
  </si>
  <si>
    <t>АЛАН АВТО</t>
  </si>
  <si>
    <t>ПРЕМЬЕР АВТО</t>
  </si>
  <si>
    <t>ФИЕСТА ГОЛД</t>
  </si>
  <si>
    <t>АВАНГАРД</t>
  </si>
  <si>
    <t>ГАПОУ "КАТК ИМ. П. В. ДЕМЕНТЬЕВА"</t>
  </si>
  <si>
    <t>ТЕХНИЧЕСКИЙ ЦЕНТР ОБРАЗОВАНИЯ</t>
  </si>
  <si>
    <t>ООО «МЕГОПОЛИС»</t>
  </si>
  <si>
    <t>ООО "АВТОШКОЛА ТЕСЛА"</t>
  </si>
  <si>
    <t>ФОРСАЖ</t>
  </si>
  <si>
    <t>АВТОПИЛОТ</t>
  </si>
  <si>
    <t>УСПЕХ АВТО</t>
  </si>
  <si>
    <t>ООО "РАТМИР+"</t>
  </si>
  <si>
    <t>ООО "АВТОШКОЛА 716"</t>
  </si>
  <si>
    <t>МАКСИМУМ</t>
  </si>
  <si>
    <t>ЗЕЛЕНОДОЛЬСКАЯ МО РОГО ДОСААФ РТ</t>
  </si>
  <si>
    <t>ЛИДЕР</t>
  </si>
  <si>
    <t>ФГБОУ ВО "КГЭУ"</t>
  </si>
  <si>
    <t>МО РОГО ДОСААФ РТ ЛАИШЕВСКОГО РАЙОНА РТ</t>
  </si>
  <si>
    <t>КМО РОГО (ДОСААФ) РТ</t>
  </si>
  <si>
    <t>КАЗАНСКИЙ ИННОВАЦИОННЫЙ УНИВЕРСИТЕТ</t>
  </si>
  <si>
    <t>ПЕСТР. РО РОСТО (ДОСААФ) РТ</t>
  </si>
  <si>
    <t>ДВИЖЕНИЕ</t>
  </si>
  <si>
    <t>НУР</t>
  </si>
  <si>
    <t>ООО "АВТО-ПРОФИ"</t>
  </si>
  <si>
    <t>АВТО-АКАДЕМИЯ</t>
  </si>
  <si>
    <t>КНИТУ-КАИ</t>
  </si>
  <si>
    <t>ГАПОУ (КАЗАНСКИЙ СТРОИТЕЛЬНЫЙ КОЛЛЕДЖ)</t>
  </si>
  <si>
    <t>ПЛЮС ДОВЕРИЕ</t>
  </si>
  <si>
    <t>КНХК ИМ. ВП ЛУШНИКОВА</t>
  </si>
  <si>
    <t>АВТОШКОЛА УПК</t>
  </si>
  <si>
    <t>ПИЛОТ-М</t>
  </si>
  <si>
    <t>КАЗАНСКИЙ ПОЛИТЕХНИЧЕСКИЙ КОЛЛЕДЖ</t>
  </si>
  <si>
    <t>ЦЕНТР РИАН</t>
  </si>
  <si>
    <t>МАСТЕР</t>
  </si>
  <si>
    <t>ООО "АВТОШКОЛА СТАРК"</t>
  </si>
  <si>
    <t>АВТОСТАРТ</t>
  </si>
  <si>
    <t>ООО "ИНДИГО"</t>
  </si>
  <si>
    <t>ФЛАГМАН</t>
  </si>
  <si>
    <t>СФЕРА</t>
  </si>
  <si>
    <t>КЛАКСОН</t>
  </si>
  <si>
    <t>ТРО ОО ВОА (ЗЕЛЕНОДОЛЬСК)</t>
  </si>
  <si>
    <t>РЕГИОНАЛЬНЫЙ УЧЕБНЫЙ ЦЕНТР ПО ПОДГОТОВКЕ КАДРОВ</t>
  </si>
  <si>
    <t>ЗМК</t>
  </si>
  <si>
    <t>ООО "ФИЕСТА ДРАЙВ", ТАТАРСТАН</t>
  </si>
  <si>
    <t>ФИЛИАЛ САМГУПС В Г.КАЗАНИ</t>
  </si>
  <si>
    <t>АВТОПЛЮС</t>
  </si>
  <si>
    <t>ИННОВАЦИЯ</t>
  </si>
  <si>
    <t>РЫБНО-СЛОБОДСКИЙ АГРОТЕХ. КОЛЛЕДЖ</t>
  </si>
  <si>
    <t>КАЗАНСКАЯ ШКОЛА ВЫСШЕГО ВОДИТЕЛЬСКОГО МАСТЕРСТВА</t>
  </si>
  <si>
    <t>ПАТП-2</t>
  </si>
  <si>
    <t>ИНФИНИТИ</t>
  </si>
  <si>
    <t>ООО «ПРОФТЕХСТАНДАРТ»</t>
  </si>
  <si>
    <t>УЦ ПРОФИ</t>
  </si>
  <si>
    <t>ДЕЛО</t>
  </si>
  <si>
    <t>г. Казань, ул. Ю.Фучика, д.62 а; ул. Космонавтов, д.2; ул.Начальная, д.10/15; ул. Сибирский тракт, 19/6; ул. Сафиуллина, 30; ул. Фучика, 141; ул. Кул Гали, 9/95; ул.Беломорская, д.236; ул.Копылова, д.4;ул. Максимова, д.7/6; ул. Адоратского, д.33а; ул.Чуйкова, д. 53а; ул.Восстания, д. 89;  с. Высокая Гора,  ул.Большая Красная, 214</t>
  </si>
  <si>
    <t>г. Казань, ул.Фучика, 133;  ул. Серова, 22/24; ул.Павлюхина, 108;  ул.Баки Урманче, 6; ул.Чистопольская, 15; ул. Ахунова, д.18</t>
  </si>
  <si>
    <t>г. Казань, ул. Фучика, 90; ул. Габишева, 38; ул. Чистопольская, д.9а; ул. Спартаковская, 2; ул. Ямашева, 45 "а"; ул.Товарищеская, д.9/42; ул.Журналистов, д.2а; ул.Декабристов, д.85Б</t>
  </si>
  <si>
    <t>г. Казань, ул. Беломорская, 6; ул.Х.Мавлютова, тогровый центр "Сафар", литер.Д; ул. Клары Цеткин, д.6; ул.Космонавтов, д.6</t>
  </si>
  <si>
    <t>г. Казань, пр. Ямашева, д. 92 "а"; пр. Ямашева, д.1; пр.Ямашева, д.91; ул.Глушко, д.9,корп.2; ул.Бигичева, д.17</t>
  </si>
  <si>
    <t>г.Казань, ул.Декабристов, д.156; ул. Максимова, д.31а; ул.Адоратского, д.10; ул.Нокс.Спуск, д.1; ул. В.Сажинова, д.3; ул. Баки Урманче, д.1 ; ул. Баки Урманче, д. 8; ул.Чистопольская, д.82</t>
  </si>
  <si>
    <t>г.Казань,ул.Парковая,д.6; ул.Мавлютова, д. 31А; ул. Рихарда Зорге, д. 57/29; ул.Даурская, д.21/9; ул.Амирхана Еники, д.3; ул 2-ая Азинская, д.1а пгт.Рыбная Слобода, ул.Победы, д.22 В</t>
  </si>
  <si>
    <t xml:space="preserve">г. Казань, ул. Сибирский тракт, д.8; ул.Пушкина, д.19 </t>
  </si>
  <si>
    <t>г. Казань, ул. Фучика д. 34; ул.Калинина, д.62; ул.Чистопольская, д.33В; ул.Космонавтов, д.12; ул.Гагарина, д.12; ул.Волгоградская, д.12; ул.Беломорская, д.23В</t>
  </si>
  <si>
    <t>г. Казань, ул.ул.Восстания 36; ул.Муштари, д.11/43; ул.Ф.Амирхана, д.1Г; ул.Деревня Универсиады, д.4; ул.Лядова, д.5; ул.Сибирский тракт, д.35; ул.Несмелова, д.7; ул.Р.Гареева, д.98; ул. Горького, д.16/7</t>
  </si>
  <si>
    <t>г. Казань,  ул. Революционная,  д. 41; Зеленодольский   р-н,  пос. Осиново,  ул. Садовая,  д. 9</t>
  </si>
  <si>
    <t>г.Зеленодольск, Гоголя, 55; ул.Гагарина, д.17; ул.Космонавтов, д.11; ул.Королева, д.10</t>
  </si>
  <si>
    <t>г. Казань, ул. Пр.Победы, 78;  ул.Чистопольская, д. 83;  ул.Нурсултана Нзарбаева, д.45А; Пестречинский район, Царёво Village, с. Новое Шигалеево, Габдуллы Тукая, 28</t>
  </si>
  <si>
    <t>г. Казань, ул.Голубятникова, д.1; ул. Проспект Победы, д.15;ул. Декабристов, 127</t>
  </si>
  <si>
    <t>г. Казань, ул.Гаврилова, д.1; ул.Чуйкова, д.54 В</t>
  </si>
  <si>
    <t>г.Казань, ул.Ф.Амирхана, 51в; ул. Залесная, д.66; ул.Главная, д.47</t>
  </si>
  <si>
    <t>г.Казань, ул.Карбышева, 64</t>
  </si>
  <si>
    <t>г. Казань, ул.Ташаяк, д.2а</t>
  </si>
  <si>
    <t>г.Казань, ул.Патриса Лумумбы, д. 4</t>
  </si>
  <si>
    <t>г.Казань, ул.Техническая, д. 23"а"; ул.Фучика, д.99"а"; ул. Назарбаева, д.60; ул. Дорожная, д.32; ул. Ново-Давликеевская, д.90</t>
  </si>
  <si>
    <t>г. Казань, ул.Сафиуллина 50а;  ул.Гвардейская 31/42а;  Восстания 102А; Максимова 50; ул. Академика Губкина 37; ул.Даурская, д.9</t>
  </si>
  <si>
    <t>г. Казань, ул. Голубятникова, 26а; ул. Ямашева, д.69; ул. Лушникова, д.10 "а"</t>
  </si>
  <si>
    <t>г. Казань, ул. Декабристов, д.8; ул.Петербургская, д.42</t>
  </si>
  <si>
    <t>г. Зеленодольск, ул.Королева, д.12; ул.Норкина, д. 6; Зеленодольский р-он, пгт Васильево, ул.Космонавтов, д.48 "б"</t>
  </si>
  <si>
    <t>г. Казань, ул. Лазарева, д.3</t>
  </si>
  <si>
    <t>г. Казань, ул.Вишневского, д.12</t>
  </si>
  <si>
    <t>г. Казань, ул. Тази Гиззата, д.1Б; ул.Чуйкова, д.2;  ул.Проспект Победы, д.18; ул. Южно – Промышленная, д. 3</t>
  </si>
  <si>
    <t>г.Казань, ул.Габдуллы Тукая,д.58</t>
  </si>
  <si>
    <t>г. Казань, ул.Оренбургский тракт, д.5</t>
  </si>
  <si>
    <t>г. Казань, ул. Гвардейская, 33</t>
  </si>
  <si>
    <t xml:space="preserve">г. Казань, ул.Габдуллы Кариева, д.3; ул.Четаева, д.4 </t>
  </si>
  <si>
    <t xml:space="preserve">г.Казань, ул.Чистопольская,19А,  ул.Четаева,28 ул.Ак.Парина,6, ул.Ак.Сахарова,12, ул.Космонавтов,51 </t>
  </si>
  <si>
    <t>г. Казань, ул.Кулагина, д.3</t>
  </si>
  <si>
    <t>г.Казань, ул. Копылова, д. 2Б; ул. Дементьева, д.26; ул. Химиков, д.31; Пестречинский р-н,с. Ленино-Кокушкино, ул.Техническая, д.10,</t>
  </si>
  <si>
    <t>г. Казань, Глушко д.1</t>
  </si>
  <si>
    <t>г. Казань, ул. Комиссара Габишева, д.2</t>
  </si>
  <si>
    <t>г. Казань, ул.Сахарова, д. 1а </t>
  </si>
  <si>
    <t>г. Казань, ул. Бирюзовая, 8</t>
  </si>
  <si>
    <t>г.Казань, ул. Дементьева, д.70 "А"; ул.Чуйкова, д.58 "б"</t>
  </si>
  <si>
    <t>г.Казань, ул.Товарищеская, 34</t>
  </si>
  <si>
    <t>г.Казань, ул.Мартына Межлаука, д.22</t>
  </si>
  <si>
    <t>г.Зеленодольск, ул.Татарстан, 42</t>
  </si>
  <si>
    <t>г.Казань, ул. Мира, д.45</t>
  </si>
  <si>
    <t>г. Лаишево, ул. Горького,  д. 36 А</t>
  </si>
  <si>
    <t>г. Казань, ул. Декабристов, 83; г. Казань, ул. Голубятникова, 24</t>
  </si>
  <si>
    <t>г. Казань, ул.Островского, д.67; ул.Г.Кариева, д.10</t>
  </si>
  <si>
    <t>с. Пестрецы, ул. Советская, д.25</t>
  </si>
  <si>
    <t>г. Казань, ул. Серова, д.2</t>
  </si>
  <si>
    <t>г. Казань, ул. А.Аббасова, д.10; ул. А.Арсланова, д.8</t>
  </si>
  <si>
    <t>г. Казань, ул.Ш.Усманова, 13</t>
  </si>
  <si>
    <t>г.Казань, ул. Халезова, д.26</t>
  </si>
  <si>
    <t>г. Казань, ул.Амирхана д. 103</t>
  </si>
  <si>
    <t>г. Казань, ул. Гудованцева  д.23</t>
  </si>
  <si>
    <t>г.  Казань,  ул.  Олега  Кошевого,  д. 2 А; ул.  Попова,  д. 10; ул.  Карла  Маркса,  д. 72</t>
  </si>
  <si>
    <t>г. Казань, ул.Бутлерова,д.30; ул.Пушкина, д.12</t>
  </si>
  <si>
    <t>г.Казань, ул.Попова, д.3</t>
  </si>
  <si>
    <t>г. Казань, ул.Мусина, д.29</t>
  </si>
  <si>
    <t>г. Казань, проспект Ямашева,  д. 36</t>
  </si>
  <si>
    <t>г.Казань, ул.Сибгата Хакима, 37; ул.Р.Зорге, д.102</t>
  </si>
  <si>
    <t>г. Казань,  ул. Ломжинская,  д. 18 а</t>
  </si>
  <si>
    <t>пгт. Рыбная Слобода, ул.Октябрьская, д.34</t>
  </si>
  <si>
    <t>г.Казань, ул.Сибирский тракт, д.23; ул.Бутлерова, д.29; ул. Фучика, д.14</t>
  </si>
  <si>
    <t>г. Казань, ул. Побежимова,  д. 36</t>
  </si>
  <si>
    <t xml:space="preserve">г. Казань, ул. Степана Халтурина, д.3 </t>
  </si>
  <si>
    <t>г. Зеленодольск, ул. Комарова, д.29а; Зеленодольский р-он, пгт Васильево, ул.Ленина, д.30</t>
  </si>
  <si>
    <t>г.Казань, ул.Волгоградская,49; ул.Гаврилова, д.77; ул.Зинина, д.3</t>
  </si>
  <si>
    <t>г. Зеленодольск, ул. Карла Маркса, 7</t>
  </si>
  <si>
    <t>г. Казань, ул. Алтынова, д.4</t>
  </si>
  <si>
    <t>г. Казань, ул.Журналистов, д.30; г.Иннополис, ул.Университетская, д.1</t>
  </si>
  <si>
    <t>с. Верхний Услон, ул. Печищинский тракт, 1</t>
  </si>
  <si>
    <t>пгт. Рыбная Слобода, ул. 60 лет Октября, 1</t>
  </si>
  <si>
    <t>г.Казань, ул. Побежимова д. 36; ул.Городская, д.2</t>
  </si>
  <si>
    <t>г. Казань, ул. Крылова, 3</t>
  </si>
  <si>
    <t> г.Казань, ул.Тази Гиззата, 16/11; ул.Нокс.Спуск, д.29 </t>
  </si>
  <si>
    <t>г.Казань, ул.Некрасова, д.24</t>
  </si>
  <si>
    <t>г.Казань ул. Юлиуса Фучика, д.87</t>
  </si>
  <si>
    <t>ФАТИХА</t>
  </si>
  <si>
    <t>г. Казань</t>
  </si>
  <si>
    <t>Оценка</t>
  </si>
  <si>
    <t>Место в рейтинге</t>
  </si>
  <si>
    <t>согласно сдаче экзаменов на управление транспортным средством за 10 месяцев 2022 года</t>
  </si>
  <si>
    <t>г. Казань, ул. Нигматуллина д.9, каб. 6</t>
  </si>
  <si>
    <t>г. Казань, ул.Комиссара Габишева, д.17 Б</t>
  </si>
  <si>
    <t>г.Казань, Красносельская ,52</t>
  </si>
  <si>
    <t>г.Казань, ул. Гвардейская 16</t>
  </si>
  <si>
    <t>г. Казань, ул.Тази Гиззата 16/11</t>
  </si>
  <si>
    <t>г. Казань, ул. Николая Ершова, д. 61</t>
  </si>
  <si>
    <t>КГАСУ</t>
  </si>
  <si>
    <t>г.Казань, ул.Ершова, д.31</t>
  </si>
  <si>
    <t>г.Казань д.Куюки, ЖК «Светлый», квартал 12, дом 9, пом.1001.</t>
  </si>
  <si>
    <t>г. Зеленодольск, ул. Татарстан, 1</t>
  </si>
  <si>
    <t>ФИЕСТА ДРАЙВ (КОРОЛЕВА)</t>
  </si>
  <si>
    <t>г. Зеленодольск, ул. Королева, 12</t>
  </si>
  <si>
    <t>ЗА РУЛЕМ (Г. КАЗАНЬ)</t>
  </si>
  <si>
    <t>г. Казань, ул. Большая Красная, 55</t>
  </si>
  <si>
    <t>ЗАО "Трест Камдорстрой"</t>
  </si>
  <si>
    <t>РТ, г. Набережные Челны, БСИ, промбаза</t>
  </si>
  <si>
    <t>НОУ "РУЦ"</t>
  </si>
  <si>
    <t>РТ, г. Набережные Челны, ул. Рубаненко, д. 4</t>
  </si>
  <si>
    <t>ООО "УЦ КТС"</t>
  </si>
  <si>
    <t>РТ, г. Набережные Челны, ул. Индустриальный проезд, д. 62/12</t>
  </si>
  <si>
    <t>НОУ "Автоклуб"</t>
  </si>
  <si>
    <t>РТ, г. Набережные Челны, пр. Набережночелнинский, д. 51</t>
  </si>
  <si>
    <t>382(364)</t>
  </si>
  <si>
    <t>673(217)</t>
  </si>
  <si>
    <t>320(230)</t>
  </si>
  <si>
    <t>507(101)</t>
  </si>
  <si>
    <t>150(66)</t>
  </si>
  <si>
    <t>253(20)</t>
  </si>
  <si>
    <t>62(42)</t>
  </si>
  <si>
    <t>164(19)</t>
  </si>
  <si>
    <t>134(66)</t>
  </si>
  <si>
    <t>31(9)</t>
  </si>
  <si>
    <t>94(39)</t>
  </si>
  <si>
    <t>160(10)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</si>
</sst>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</cellStyleXfs>
  <cellXfs count="171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8" xfId="1" applyFont="1" applyBorder="1" applyAlignment="1">
      <alignment horizontal="center" vertical="center"/>
    </xf>
    <xf numFmtId="9" fontId="3" fillId="0" borderId="18" xfId="3" applyFont="1" applyBorder="1" applyAlignment="1">
      <alignment horizontal="center" vertical="center"/>
    </xf>
    <xf numFmtId="9" fontId="3" fillId="0" borderId="20" xfId="3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8" xfId="0" applyFill="1" applyBorder="1" applyAlignment="1">
      <alignment vertical="center"/>
    </xf>
    <xf numFmtId="0" fontId="6" fillId="0" borderId="14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5" fillId="0" borderId="17" xfId="1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vertical="center"/>
    </xf>
    <xf numFmtId="0" fontId="3" fillId="0" borderId="18" xfId="1" applyNumberFormat="1" applyFont="1" applyFill="1" applyBorder="1" applyAlignment="1">
      <alignment horizontal="center" vertical="center"/>
    </xf>
    <xf numFmtId="9" fontId="3" fillId="0" borderId="18" xfId="3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vertical="center"/>
    </xf>
    <xf numFmtId="0" fontId="3" fillId="0" borderId="20" xfId="1" applyNumberFormat="1" applyFont="1" applyFill="1" applyBorder="1" applyAlignment="1">
      <alignment horizontal="center" vertical="center"/>
    </xf>
    <xf numFmtId="9" fontId="3" fillId="0" borderId="20" xfId="3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top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top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9" fontId="1" fillId="3" borderId="10" xfId="0" applyNumberFormat="1" applyFont="1" applyFill="1" applyBorder="1" applyAlignment="1">
      <alignment vertical="center"/>
    </xf>
    <xf numFmtId="0" fontId="2" fillId="3" borderId="18" xfId="1" applyNumberFormat="1" applyFont="1" applyFill="1" applyBorder="1" applyAlignment="1">
      <alignment vertical="center"/>
    </xf>
    <xf numFmtId="0" fontId="3" fillId="3" borderId="18" xfId="1" applyNumberFormat="1" applyFont="1" applyFill="1" applyBorder="1" applyAlignment="1">
      <alignment horizontal="center" vertical="center"/>
    </xf>
    <xf numFmtId="9" fontId="3" fillId="3" borderId="18" xfId="3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9" fontId="1" fillId="5" borderId="10" xfId="0" applyNumberFormat="1" applyFont="1" applyFill="1" applyBorder="1" applyAlignment="1">
      <alignment vertical="center"/>
    </xf>
    <xf numFmtId="0" fontId="3" fillId="5" borderId="15" xfId="1" applyNumberFormat="1" applyFont="1" applyFill="1" applyBorder="1" applyAlignment="1">
      <alignment horizontal="center" vertical="center"/>
    </xf>
    <xf numFmtId="9" fontId="3" fillId="5" borderId="18" xfId="3" applyFont="1" applyFill="1" applyBorder="1" applyAlignment="1">
      <alignment horizontal="center" vertical="center"/>
    </xf>
    <xf numFmtId="0" fontId="3" fillId="5" borderId="18" xfId="1" applyNumberFormat="1" applyFont="1" applyFill="1" applyBorder="1" applyAlignment="1">
      <alignment horizontal="center" vertical="center"/>
    </xf>
    <xf numFmtId="9" fontId="3" fillId="5" borderId="20" xfId="3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3" fillId="5" borderId="2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/>
    </xf>
    <xf numFmtId="0" fontId="0" fillId="5" borderId="0" xfId="0" applyFill="1" applyAlignment="1"/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5" xfId="1" applyNumberFormat="1" applyFont="1" applyFill="1" applyBorder="1" applyAlignment="1">
      <alignment horizontal="justify" vertical="center"/>
    </xf>
    <xf numFmtId="0" fontId="2" fillId="0" borderId="18" xfId="1" applyNumberFormat="1" applyFont="1" applyFill="1" applyBorder="1" applyAlignment="1">
      <alignment horizontal="justify" vertical="center"/>
    </xf>
    <xf numFmtId="0" fontId="17" fillId="0" borderId="18" xfId="0" applyFont="1" applyFill="1" applyBorder="1" applyAlignment="1">
      <alignment horizontal="center" vertical="center"/>
    </xf>
    <xf numFmtId="9" fontId="17" fillId="0" borderId="18" xfId="5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shrinkToFit="1"/>
    </xf>
    <xf numFmtId="9" fontId="17" fillId="0" borderId="18" xfId="5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 wrapText="1"/>
    </xf>
    <xf numFmtId="9" fontId="17" fillId="0" borderId="18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9" fontId="16" fillId="0" borderId="18" xfId="5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left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9" fontId="17" fillId="0" borderId="0" xfId="5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9" fontId="17" fillId="0" borderId="0" xfId="5" applyFont="1" applyFill="1" applyBorder="1" applyAlignment="1">
      <alignment horizontal="left" vertical="center"/>
    </xf>
    <xf numFmtId="9" fontId="17" fillId="0" borderId="0" xfId="0" applyNumberFormat="1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7" fillId="0" borderId="18" xfId="1" applyFont="1" applyFill="1" applyBorder="1" applyAlignment="1">
      <alignment horizontal="left" vertical="center"/>
    </xf>
    <xf numFmtId="2" fontId="17" fillId="0" borderId="18" xfId="0" applyNumberFormat="1" applyFont="1" applyFill="1" applyBorder="1" applyAlignment="1">
      <alignment horizontal="center" vertical="center"/>
    </xf>
    <xf numFmtId="9" fontId="17" fillId="0" borderId="18" xfId="3" applyNumberFormat="1" applyFont="1" applyFill="1" applyBorder="1" applyAlignment="1">
      <alignment horizontal="center" vertical="center"/>
    </xf>
    <xf numFmtId="9" fontId="16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shrinkToFit="1"/>
    </xf>
    <xf numFmtId="0" fontId="16" fillId="0" borderId="18" xfId="0" applyFont="1" applyFill="1" applyBorder="1" applyAlignment="1">
      <alignment horizontal="left" vertical="center" shrinkToFi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left" vertical="center"/>
    </xf>
  </cellXfs>
  <cellStyles count="6">
    <cellStyle name="Excel Built-in Normal" xfId="2"/>
    <cellStyle name="Обычный" xfId="0" builtinId="0"/>
    <cellStyle name="Обычный 2" xfId="1"/>
    <cellStyle name="Обычный 3" xfId="4"/>
    <cellStyle name="Процентный" xfId="5" builtinId="5"/>
    <cellStyle name="Процентный 2" xfId="3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1"/>
  <sheetViews>
    <sheetView workbookViewId="0">
      <selection activeCell="H1" sqref="H1:H1048576"/>
    </sheetView>
  </sheetViews>
  <sheetFormatPr defaultColWidth="8.88671875" defaultRowHeight="14.4" x14ac:dyDescent="0.3"/>
  <cols>
    <col min="1" max="1" width="8.88671875" style="6" customWidth="1"/>
    <col min="2" max="2" width="23.88671875" style="6" customWidth="1"/>
    <col min="3" max="7" width="8.88671875" style="6"/>
    <col min="8" max="8" width="8.88671875" style="119"/>
    <col min="9" max="16384" width="8.88671875" style="6"/>
  </cols>
  <sheetData>
    <row r="1" spans="1:22" ht="16.2" thickBot="1" x14ac:dyDescent="0.35">
      <c r="A1" s="1"/>
      <c r="B1" s="1"/>
      <c r="C1" s="2"/>
      <c r="D1" s="3"/>
      <c r="E1" s="4" t="s">
        <v>0</v>
      </c>
      <c r="F1" s="5" t="s">
        <v>1</v>
      </c>
      <c r="G1" s="5" t="s">
        <v>2</v>
      </c>
      <c r="H1" s="102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</row>
    <row r="2" spans="1:22" ht="16.2" thickBot="1" x14ac:dyDescent="0.35">
      <c r="A2" s="1">
        <v>1</v>
      </c>
      <c r="B2" s="3">
        <v>2</v>
      </c>
      <c r="C2" s="129">
        <v>3</v>
      </c>
      <c r="D2" s="130"/>
      <c r="E2" s="1">
        <v>4</v>
      </c>
      <c r="F2" s="3">
        <v>5</v>
      </c>
      <c r="G2" s="3">
        <v>6</v>
      </c>
      <c r="H2" s="10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6" t="s">
        <v>122</v>
      </c>
    </row>
    <row r="3" spans="1:22" ht="16.2" thickBot="1" x14ac:dyDescent="0.35">
      <c r="A3" s="120" t="s">
        <v>17</v>
      </c>
      <c r="B3" s="95" t="s">
        <v>18</v>
      </c>
      <c r="C3" s="125" t="s">
        <v>21</v>
      </c>
      <c r="D3" s="126"/>
      <c r="E3" s="10">
        <v>354</v>
      </c>
      <c r="F3" s="11"/>
      <c r="G3" s="11"/>
      <c r="H3" s="104">
        <v>354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" t="s">
        <v>122</v>
      </c>
    </row>
    <row r="4" spans="1:22" ht="15.6" x14ac:dyDescent="0.3">
      <c r="A4" s="124"/>
      <c r="B4" s="9" t="s">
        <v>19</v>
      </c>
      <c r="C4" s="127" t="s">
        <v>22</v>
      </c>
      <c r="D4" s="127" t="s">
        <v>23</v>
      </c>
      <c r="E4" s="71" t="s">
        <v>24</v>
      </c>
      <c r="F4" s="127"/>
      <c r="G4" s="127"/>
      <c r="H4" s="105" t="s">
        <v>24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6" t="s">
        <v>122</v>
      </c>
    </row>
    <row r="5" spans="1:22" ht="16.2" thickBot="1" x14ac:dyDescent="0.35">
      <c r="A5" s="124"/>
      <c r="B5" s="9" t="s">
        <v>20</v>
      </c>
      <c r="C5" s="128"/>
      <c r="D5" s="128"/>
      <c r="E5" s="72">
        <v>-0.97</v>
      </c>
      <c r="F5" s="128"/>
      <c r="G5" s="128"/>
      <c r="H5" s="106">
        <v>-0.97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6" t="s">
        <v>122</v>
      </c>
    </row>
    <row r="6" spans="1:22" ht="16.2" thickBot="1" x14ac:dyDescent="0.35">
      <c r="A6" s="124"/>
      <c r="B6" s="16"/>
      <c r="C6" s="125" t="s">
        <v>25</v>
      </c>
      <c r="D6" s="126"/>
      <c r="E6" s="10" t="s">
        <v>26</v>
      </c>
      <c r="F6" s="11"/>
      <c r="G6" s="11"/>
      <c r="H6" s="104" t="s">
        <v>26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" t="s">
        <v>122</v>
      </c>
    </row>
    <row r="7" spans="1:22" ht="15.6" x14ac:dyDescent="0.3">
      <c r="A7" s="124"/>
      <c r="B7" s="16">
        <f>97+44+42</f>
        <v>183</v>
      </c>
      <c r="C7" s="120" t="s">
        <v>22</v>
      </c>
      <c r="D7" s="120" t="s">
        <v>23</v>
      </c>
      <c r="E7" s="13">
        <v>248</v>
      </c>
      <c r="F7" s="120"/>
      <c r="G7" s="120"/>
      <c r="H7" s="105">
        <v>248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6" t="s">
        <v>122</v>
      </c>
    </row>
    <row r="8" spans="1:22" ht="16.2" thickBot="1" x14ac:dyDescent="0.35">
      <c r="A8" s="124"/>
      <c r="B8" s="16">
        <f>B7/3</f>
        <v>61</v>
      </c>
      <c r="C8" s="121"/>
      <c r="D8" s="121"/>
      <c r="E8" s="15">
        <v>-0.44</v>
      </c>
      <c r="F8" s="121"/>
      <c r="G8" s="121"/>
      <c r="H8" s="106">
        <v>-0.44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6" t="s">
        <v>122</v>
      </c>
    </row>
    <row r="9" spans="1:22" ht="16.2" thickBot="1" x14ac:dyDescent="0.35">
      <c r="A9" s="124"/>
      <c r="B9" s="16"/>
      <c r="C9" s="125" t="s">
        <v>27</v>
      </c>
      <c r="D9" s="126"/>
      <c r="E9" s="10" t="s">
        <v>28</v>
      </c>
      <c r="F9" s="11"/>
      <c r="G9" s="11"/>
      <c r="H9" s="104">
        <v>412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" t="s">
        <v>122</v>
      </c>
    </row>
    <row r="10" spans="1:22" ht="15.6" x14ac:dyDescent="0.3">
      <c r="A10" s="124"/>
      <c r="B10" s="16"/>
      <c r="C10" s="120" t="s">
        <v>22</v>
      </c>
      <c r="D10" s="120" t="s">
        <v>23</v>
      </c>
      <c r="E10" s="13" t="s">
        <v>29</v>
      </c>
      <c r="F10" s="120"/>
      <c r="G10" s="120"/>
      <c r="H10" s="105" t="s">
        <v>29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6" t="s">
        <v>122</v>
      </c>
    </row>
    <row r="11" spans="1:22" ht="16.2" thickBot="1" x14ac:dyDescent="0.35">
      <c r="A11" s="121"/>
      <c r="B11" s="17"/>
      <c r="C11" s="121"/>
      <c r="D11" s="121"/>
      <c r="E11" s="15">
        <v>-0.42</v>
      </c>
      <c r="F11" s="121"/>
      <c r="G11" s="121"/>
      <c r="H11" s="106">
        <v>-0.42</v>
      </c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6" t="s">
        <v>122</v>
      </c>
    </row>
    <row r="12" spans="1:22" ht="16.2" thickBot="1" x14ac:dyDescent="0.35">
      <c r="A12" s="120" t="s">
        <v>44</v>
      </c>
      <c r="B12" s="18" t="s">
        <v>45</v>
      </c>
      <c r="C12" s="125" t="s">
        <v>21</v>
      </c>
      <c r="D12" s="126"/>
      <c r="E12" s="10" t="s">
        <v>48</v>
      </c>
      <c r="F12" s="11"/>
      <c r="G12" s="11"/>
      <c r="H12" s="104" t="s">
        <v>38</v>
      </c>
      <c r="I12" s="11"/>
      <c r="J12" s="11" t="s">
        <v>40</v>
      </c>
      <c r="K12" s="11"/>
      <c r="L12" s="11" t="s">
        <v>49</v>
      </c>
      <c r="M12" s="11"/>
      <c r="N12" s="11"/>
      <c r="O12" s="11" t="s">
        <v>50</v>
      </c>
      <c r="P12" s="11"/>
      <c r="Q12" s="11"/>
      <c r="R12" s="11"/>
      <c r="S12" s="11"/>
      <c r="T12" s="11"/>
      <c r="U12" s="11"/>
      <c r="V12" s="6" t="s">
        <v>122</v>
      </c>
    </row>
    <row r="13" spans="1:22" ht="15.6" x14ac:dyDescent="0.3">
      <c r="A13" s="124"/>
      <c r="B13" s="9" t="s">
        <v>19</v>
      </c>
      <c r="C13" s="127" t="s">
        <v>22</v>
      </c>
      <c r="D13" s="127" t="s">
        <v>23</v>
      </c>
      <c r="E13" s="71" t="s">
        <v>51</v>
      </c>
      <c r="F13" s="127"/>
      <c r="G13" s="127"/>
      <c r="H13" s="105" t="s">
        <v>52</v>
      </c>
      <c r="I13" s="120"/>
      <c r="J13" s="13" t="s">
        <v>32</v>
      </c>
      <c r="K13" s="120"/>
      <c r="L13" s="13" t="s">
        <v>53</v>
      </c>
      <c r="M13" s="120"/>
      <c r="N13" s="120"/>
      <c r="O13" s="13">
        <v>15</v>
      </c>
      <c r="P13" s="120"/>
      <c r="Q13" s="120"/>
      <c r="R13" s="120"/>
      <c r="S13" s="120"/>
      <c r="T13" s="120"/>
      <c r="U13" s="120"/>
      <c r="V13" s="6" t="s">
        <v>122</v>
      </c>
    </row>
    <row r="14" spans="1:22" ht="16.2" thickBot="1" x14ac:dyDescent="0.35">
      <c r="A14" s="124"/>
      <c r="B14" s="9" t="s">
        <v>46</v>
      </c>
      <c r="C14" s="128"/>
      <c r="D14" s="128"/>
      <c r="E14" s="72">
        <v>-0.92</v>
      </c>
      <c r="F14" s="128"/>
      <c r="G14" s="128"/>
      <c r="H14" s="106">
        <v>-0.96</v>
      </c>
      <c r="I14" s="121"/>
      <c r="J14" s="15">
        <v>-0.66</v>
      </c>
      <c r="K14" s="121"/>
      <c r="L14" s="15">
        <v>-0.95</v>
      </c>
      <c r="M14" s="121"/>
      <c r="N14" s="121"/>
      <c r="O14" s="11" t="s">
        <v>54</v>
      </c>
      <c r="P14" s="121"/>
      <c r="Q14" s="121"/>
      <c r="R14" s="121"/>
      <c r="S14" s="121"/>
      <c r="T14" s="121"/>
      <c r="U14" s="121"/>
      <c r="V14" s="6" t="s">
        <v>122</v>
      </c>
    </row>
    <row r="15" spans="1:22" ht="16.2" thickBot="1" x14ac:dyDescent="0.35">
      <c r="A15" s="124"/>
      <c r="B15" s="9" t="s">
        <v>47</v>
      </c>
      <c r="C15" s="125" t="s">
        <v>25</v>
      </c>
      <c r="D15" s="126"/>
      <c r="E15" s="10" t="s">
        <v>55</v>
      </c>
      <c r="F15" s="11"/>
      <c r="G15" s="11"/>
      <c r="H15" s="104" t="s">
        <v>56</v>
      </c>
      <c r="I15" s="11"/>
      <c r="J15" s="11" t="s">
        <v>57</v>
      </c>
      <c r="K15" s="11"/>
      <c r="L15" s="11" t="s">
        <v>58</v>
      </c>
      <c r="M15" s="11"/>
      <c r="N15" s="11"/>
      <c r="O15" s="11" t="s">
        <v>59</v>
      </c>
      <c r="P15" s="11"/>
      <c r="Q15" s="11"/>
      <c r="R15" s="11"/>
      <c r="S15" s="11"/>
      <c r="T15" s="11"/>
      <c r="U15" s="11"/>
      <c r="V15" s="6" t="s">
        <v>122</v>
      </c>
    </row>
    <row r="16" spans="1:22" ht="15.6" x14ac:dyDescent="0.3">
      <c r="A16" s="124"/>
      <c r="B16" s="16"/>
      <c r="C16" s="120" t="s">
        <v>22</v>
      </c>
      <c r="D16" s="120" t="s">
        <v>23</v>
      </c>
      <c r="E16" s="13" t="s">
        <v>60</v>
      </c>
      <c r="F16" s="120"/>
      <c r="G16" s="120"/>
      <c r="H16" s="105" t="s">
        <v>61</v>
      </c>
      <c r="I16" s="120"/>
      <c r="J16" s="13" t="s">
        <v>58</v>
      </c>
      <c r="K16" s="120"/>
      <c r="L16" s="13" t="s">
        <v>42</v>
      </c>
      <c r="M16" s="120"/>
      <c r="N16" s="120"/>
      <c r="O16" s="13" t="s">
        <v>43</v>
      </c>
      <c r="P16" s="120"/>
      <c r="Q16" s="120"/>
      <c r="R16" s="120"/>
      <c r="S16" s="120"/>
      <c r="T16" s="120"/>
      <c r="U16" s="120"/>
      <c r="V16" s="6" t="s">
        <v>122</v>
      </c>
    </row>
    <row r="17" spans="1:22" ht="16.2" thickBot="1" x14ac:dyDescent="0.35">
      <c r="A17" s="124"/>
      <c r="B17" s="16"/>
      <c r="C17" s="121"/>
      <c r="D17" s="121"/>
      <c r="E17" s="15">
        <v>-0.45</v>
      </c>
      <c r="F17" s="121"/>
      <c r="G17" s="121"/>
      <c r="H17" s="106">
        <v>-0.43</v>
      </c>
      <c r="I17" s="121"/>
      <c r="J17" s="15">
        <v>-0.47</v>
      </c>
      <c r="K17" s="121"/>
      <c r="L17" s="15">
        <v>-0.53</v>
      </c>
      <c r="M17" s="121"/>
      <c r="N17" s="121"/>
      <c r="O17" s="15">
        <v>-0.48</v>
      </c>
      <c r="P17" s="121"/>
      <c r="Q17" s="121"/>
      <c r="R17" s="121"/>
      <c r="S17" s="121"/>
      <c r="T17" s="121"/>
      <c r="U17" s="121"/>
      <c r="V17" s="6" t="s">
        <v>122</v>
      </c>
    </row>
    <row r="18" spans="1:22" ht="16.2" thickBot="1" x14ac:dyDescent="0.35">
      <c r="A18" s="124"/>
      <c r="B18" s="16"/>
      <c r="C18" s="125" t="s">
        <v>27</v>
      </c>
      <c r="D18" s="126"/>
      <c r="E18" s="10" t="s">
        <v>62</v>
      </c>
      <c r="F18" s="11"/>
      <c r="G18" s="11"/>
      <c r="H18" s="104" t="s">
        <v>63</v>
      </c>
      <c r="I18" s="11"/>
      <c r="J18" s="11" t="s">
        <v>64</v>
      </c>
      <c r="K18" s="11"/>
      <c r="L18" s="11" t="s">
        <v>65</v>
      </c>
      <c r="M18" s="11"/>
      <c r="N18" s="11"/>
      <c r="O18" s="11" t="s">
        <v>66</v>
      </c>
      <c r="P18" s="11"/>
      <c r="Q18" s="11"/>
      <c r="R18" s="11"/>
      <c r="S18" s="11"/>
      <c r="T18" s="11"/>
      <c r="U18" s="11"/>
      <c r="V18" s="6" t="s">
        <v>122</v>
      </c>
    </row>
    <row r="19" spans="1:22" ht="15.6" x14ac:dyDescent="0.3">
      <c r="A19" s="124"/>
      <c r="B19" s="16"/>
      <c r="C19" s="120" t="s">
        <v>22</v>
      </c>
      <c r="D19" s="120" t="s">
        <v>23</v>
      </c>
      <c r="E19" s="13">
        <v>179</v>
      </c>
      <c r="F19" s="120"/>
      <c r="G19" s="120"/>
      <c r="H19" s="105" t="s">
        <v>67</v>
      </c>
      <c r="I19" s="120"/>
      <c r="J19" s="13" t="s">
        <v>37</v>
      </c>
      <c r="K19" s="120"/>
      <c r="L19" s="13" t="s">
        <v>39</v>
      </c>
      <c r="M19" s="120"/>
      <c r="N19" s="120"/>
      <c r="O19" s="13" t="s">
        <v>36</v>
      </c>
      <c r="P19" s="120"/>
      <c r="Q19" s="120"/>
      <c r="R19" s="120"/>
      <c r="S19" s="120"/>
      <c r="T19" s="120"/>
      <c r="U19" s="120"/>
      <c r="V19" s="6" t="s">
        <v>122</v>
      </c>
    </row>
    <row r="20" spans="1:22" ht="16.2" thickBot="1" x14ac:dyDescent="0.35">
      <c r="A20" s="121"/>
      <c r="B20" s="16"/>
      <c r="C20" s="121"/>
      <c r="D20" s="121"/>
      <c r="E20" s="15">
        <v>-0.41</v>
      </c>
      <c r="F20" s="121"/>
      <c r="G20" s="121"/>
      <c r="H20" s="106">
        <v>-0.32</v>
      </c>
      <c r="I20" s="121"/>
      <c r="J20" s="15">
        <v>-0.53</v>
      </c>
      <c r="K20" s="121"/>
      <c r="L20" s="15">
        <v>-0.8</v>
      </c>
      <c r="M20" s="121"/>
      <c r="N20" s="121"/>
      <c r="O20" s="15">
        <v>-0.65</v>
      </c>
      <c r="P20" s="121"/>
      <c r="Q20" s="121"/>
      <c r="R20" s="121"/>
      <c r="S20" s="121"/>
      <c r="T20" s="121"/>
      <c r="U20" s="121"/>
      <c r="V20" s="6" t="s">
        <v>122</v>
      </c>
    </row>
    <row r="21" spans="1:22" ht="16.2" thickBot="1" x14ac:dyDescent="0.35">
      <c r="A21" s="120" t="s">
        <v>68</v>
      </c>
      <c r="B21" s="96" t="s">
        <v>69</v>
      </c>
      <c r="C21" s="125" t="s">
        <v>21</v>
      </c>
      <c r="D21" s="126"/>
      <c r="E21" s="10" t="s">
        <v>72</v>
      </c>
      <c r="F21" s="11"/>
      <c r="G21" s="11"/>
      <c r="H21" s="104" t="s">
        <v>73</v>
      </c>
      <c r="I21" s="11"/>
      <c r="J21" s="11" t="s">
        <v>34</v>
      </c>
      <c r="K21" s="11"/>
      <c r="L21" s="11" t="s">
        <v>74</v>
      </c>
      <c r="M21" s="11"/>
      <c r="N21" s="11" t="s">
        <v>75</v>
      </c>
      <c r="O21" s="11" t="s">
        <v>76</v>
      </c>
      <c r="P21" s="11"/>
      <c r="Q21" s="11"/>
      <c r="R21" s="11"/>
      <c r="S21" s="11"/>
      <c r="T21" s="11"/>
      <c r="U21" s="11"/>
      <c r="V21" s="6" t="s">
        <v>122</v>
      </c>
    </row>
    <row r="22" spans="1:22" ht="15.6" x14ac:dyDescent="0.3">
      <c r="A22" s="124"/>
      <c r="B22" s="9" t="s">
        <v>70</v>
      </c>
      <c r="C22" s="127" t="s">
        <v>22</v>
      </c>
      <c r="D22" s="127" t="s">
        <v>23</v>
      </c>
      <c r="E22" s="71" t="s">
        <v>77</v>
      </c>
      <c r="F22" s="127"/>
      <c r="G22" s="127"/>
      <c r="H22" s="105" t="s">
        <v>78</v>
      </c>
      <c r="I22" s="120"/>
      <c r="J22" s="13" t="s">
        <v>79</v>
      </c>
      <c r="K22" s="120"/>
      <c r="L22" s="13" t="s">
        <v>64</v>
      </c>
      <c r="M22" s="120"/>
      <c r="N22" s="13" t="s">
        <v>80</v>
      </c>
      <c r="O22" s="13" t="s">
        <v>81</v>
      </c>
      <c r="P22" s="120"/>
      <c r="Q22" s="120"/>
      <c r="R22" s="120"/>
      <c r="S22" s="120"/>
      <c r="T22" s="120"/>
      <c r="U22" s="120"/>
      <c r="V22" s="6" t="s">
        <v>122</v>
      </c>
    </row>
    <row r="23" spans="1:22" ht="16.2" thickBot="1" x14ac:dyDescent="0.35">
      <c r="A23" s="124"/>
      <c r="B23" s="9" t="s">
        <v>71</v>
      </c>
      <c r="C23" s="128"/>
      <c r="D23" s="128"/>
      <c r="E23" s="72">
        <v>-0.95</v>
      </c>
      <c r="F23" s="128"/>
      <c r="G23" s="128"/>
      <c r="H23" s="106">
        <v>-0.97</v>
      </c>
      <c r="I23" s="121"/>
      <c r="J23" s="15">
        <v>-0.94</v>
      </c>
      <c r="K23" s="121"/>
      <c r="L23" s="15">
        <v>-0.9</v>
      </c>
      <c r="M23" s="121"/>
      <c r="N23" s="15">
        <v>-0.83</v>
      </c>
      <c r="O23" s="15">
        <v>-0.95</v>
      </c>
      <c r="P23" s="121"/>
      <c r="Q23" s="121"/>
      <c r="R23" s="121"/>
      <c r="S23" s="121"/>
      <c r="T23" s="121"/>
      <c r="U23" s="121"/>
      <c r="V23" s="6" t="s">
        <v>122</v>
      </c>
    </row>
    <row r="24" spans="1:22" x14ac:dyDescent="0.3">
      <c r="A24" s="124"/>
      <c r="B24" s="16"/>
      <c r="C24" s="131" t="s">
        <v>25</v>
      </c>
      <c r="D24" s="132"/>
      <c r="E24" s="120" t="s">
        <v>82</v>
      </c>
      <c r="F24" s="120"/>
      <c r="G24" s="120"/>
      <c r="H24" s="122" t="s">
        <v>83</v>
      </c>
      <c r="I24" s="120"/>
      <c r="J24" s="120" t="s">
        <v>84</v>
      </c>
      <c r="K24" s="120"/>
      <c r="L24" s="120" t="s">
        <v>67</v>
      </c>
      <c r="M24" s="120"/>
      <c r="N24" s="120" t="s">
        <v>85</v>
      </c>
      <c r="O24" s="120">
        <v>147</v>
      </c>
      <c r="P24" s="120"/>
      <c r="Q24" s="120"/>
      <c r="R24" s="120"/>
      <c r="S24" s="120"/>
      <c r="T24" s="120"/>
      <c r="U24" s="120"/>
      <c r="V24" s="6" t="s">
        <v>122</v>
      </c>
    </row>
    <row r="25" spans="1:22" ht="15" thickBot="1" x14ac:dyDescent="0.35">
      <c r="A25" s="124"/>
      <c r="B25" s="16"/>
      <c r="C25" s="133"/>
      <c r="D25" s="134"/>
      <c r="E25" s="121"/>
      <c r="F25" s="121"/>
      <c r="G25" s="121"/>
      <c r="H25" s="123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6" t="s">
        <v>122</v>
      </c>
    </row>
    <row r="26" spans="1:22" ht="15.6" x14ac:dyDescent="0.3">
      <c r="A26" s="124"/>
      <c r="B26" s="16"/>
      <c r="C26" s="120" t="s">
        <v>22</v>
      </c>
      <c r="D26" s="120" t="s">
        <v>23</v>
      </c>
      <c r="E26" s="13" t="s">
        <v>86</v>
      </c>
      <c r="F26" s="120"/>
      <c r="G26" s="120"/>
      <c r="H26" s="105" t="s">
        <v>87</v>
      </c>
      <c r="I26" s="120"/>
      <c r="J26" s="13" t="s">
        <v>88</v>
      </c>
      <c r="K26" s="120"/>
      <c r="L26" s="13" t="s">
        <v>89</v>
      </c>
      <c r="M26" s="120"/>
      <c r="N26" s="13" t="s">
        <v>90</v>
      </c>
      <c r="O26" s="13" t="s">
        <v>91</v>
      </c>
      <c r="P26" s="120"/>
      <c r="Q26" s="120"/>
      <c r="R26" s="120"/>
      <c r="S26" s="120"/>
      <c r="T26" s="120"/>
      <c r="U26" s="120"/>
      <c r="V26" s="6" t="s">
        <v>122</v>
      </c>
    </row>
    <row r="27" spans="1:22" ht="16.2" thickBot="1" x14ac:dyDescent="0.35">
      <c r="A27" s="124"/>
      <c r="B27" s="16"/>
      <c r="C27" s="121"/>
      <c r="D27" s="121"/>
      <c r="E27" s="15">
        <v>-0.48</v>
      </c>
      <c r="F27" s="121"/>
      <c r="G27" s="121"/>
      <c r="H27" s="106">
        <v>-0.44</v>
      </c>
      <c r="I27" s="121"/>
      <c r="J27" s="15">
        <v>-0.44</v>
      </c>
      <c r="K27" s="121"/>
      <c r="L27" s="15">
        <v>-0.74</v>
      </c>
      <c r="M27" s="121"/>
      <c r="N27" s="15">
        <v>-0.77</v>
      </c>
      <c r="O27" s="15">
        <v>-0.48</v>
      </c>
      <c r="P27" s="121"/>
      <c r="Q27" s="121"/>
      <c r="R27" s="121"/>
      <c r="S27" s="121"/>
      <c r="T27" s="121"/>
      <c r="U27" s="121"/>
      <c r="V27" s="6" t="s">
        <v>122</v>
      </c>
    </row>
    <row r="28" spans="1:22" x14ac:dyDescent="0.3">
      <c r="A28" s="124"/>
      <c r="B28" s="16"/>
      <c r="C28" s="131" t="s">
        <v>27</v>
      </c>
      <c r="D28" s="132"/>
      <c r="E28" s="120" t="s">
        <v>92</v>
      </c>
      <c r="F28" s="120"/>
      <c r="G28" s="120"/>
      <c r="H28" s="122" t="s">
        <v>93</v>
      </c>
      <c r="I28" s="120"/>
      <c r="J28" s="120" t="s">
        <v>94</v>
      </c>
      <c r="K28" s="120"/>
      <c r="L28" s="120" t="s">
        <v>95</v>
      </c>
      <c r="M28" s="120"/>
      <c r="N28" s="120" t="s">
        <v>90</v>
      </c>
      <c r="O28" s="120" t="s">
        <v>96</v>
      </c>
      <c r="P28" s="120"/>
      <c r="Q28" s="120"/>
      <c r="R28" s="120"/>
      <c r="S28" s="120"/>
      <c r="T28" s="120"/>
      <c r="U28" s="120"/>
      <c r="V28" s="6" t="s">
        <v>122</v>
      </c>
    </row>
    <row r="29" spans="1:22" ht="15" thickBot="1" x14ac:dyDescent="0.35">
      <c r="A29" s="124"/>
      <c r="B29" s="16"/>
      <c r="C29" s="133"/>
      <c r="D29" s="134"/>
      <c r="E29" s="121"/>
      <c r="F29" s="121"/>
      <c r="G29" s="121"/>
      <c r="H29" s="123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6" t="s">
        <v>122</v>
      </c>
    </row>
    <row r="30" spans="1:22" ht="15.6" x14ac:dyDescent="0.3">
      <c r="A30" s="124"/>
      <c r="B30" s="16"/>
      <c r="C30" s="120" t="s">
        <v>22</v>
      </c>
      <c r="D30" s="120" t="s">
        <v>23</v>
      </c>
      <c r="E30" s="13">
        <v>357</v>
      </c>
      <c r="F30" s="120"/>
      <c r="G30" s="120"/>
      <c r="H30" s="105" t="s">
        <v>97</v>
      </c>
      <c r="I30" s="120"/>
      <c r="J30" s="13" t="s">
        <v>98</v>
      </c>
      <c r="K30" s="120"/>
      <c r="L30" s="13" t="s">
        <v>99</v>
      </c>
      <c r="M30" s="120"/>
      <c r="N30" s="13" t="s">
        <v>90</v>
      </c>
      <c r="O30" s="13" t="s">
        <v>100</v>
      </c>
      <c r="P30" s="120"/>
      <c r="Q30" s="120"/>
      <c r="R30" s="120"/>
      <c r="S30" s="120"/>
      <c r="T30" s="120"/>
      <c r="U30" s="120"/>
      <c r="V30" s="6" t="s">
        <v>122</v>
      </c>
    </row>
    <row r="31" spans="1:22" ht="16.2" thickBot="1" x14ac:dyDescent="0.35">
      <c r="A31" s="121"/>
      <c r="B31" s="17"/>
      <c r="C31" s="121"/>
      <c r="D31" s="121"/>
      <c r="E31" s="15">
        <v>-0.44</v>
      </c>
      <c r="F31" s="121"/>
      <c r="G31" s="121"/>
      <c r="H31" s="106">
        <v>-0.41</v>
      </c>
      <c r="I31" s="121"/>
      <c r="J31" s="15">
        <v>-0.5</v>
      </c>
      <c r="K31" s="121"/>
      <c r="L31" s="15">
        <v>-0.5</v>
      </c>
      <c r="M31" s="121"/>
      <c r="N31" s="15">
        <v>-1</v>
      </c>
      <c r="O31" s="15">
        <v>-0.41</v>
      </c>
      <c r="P31" s="121"/>
      <c r="Q31" s="121"/>
      <c r="R31" s="121"/>
      <c r="S31" s="121"/>
      <c r="T31" s="121"/>
      <c r="U31" s="121"/>
      <c r="V31" s="6" t="s">
        <v>122</v>
      </c>
    </row>
    <row r="32" spans="1:22" x14ac:dyDescent="0.3">
      <c r="B32" s="27" t="s">
        <v>123</v>
      </c>
      <c r="C32" s="135" t="s">
        <v>21</v>
      </c>
      <c r="D32" s="135"/>
      <c r="E32" s="28">
        <v>313</v>
      </c>
      <c r="F32" s="20">
        <v>24</v>
      </c>
      <c r="G32" s="23"/>
      <c r="H32" s="107">
        <v>289</v>
      </c>
      <c r="I32" s="28"/>
      <c r="J32" s="28"/>
      <c r="K32" s="28"/>
      <c r="L32" s="28"/>
      <c r="M32" s="28"/>
      <c r="N32" s="29"/>
      <c r="V32" s="6" t="s">
        <v>125</v>
      </c>
    </row>
    <row r="33" spans="1:22" x14ac:dyDescent="0.3">
      <c r="B33" s="30"/>
      <c r="C33" s="73" t="s">
        <v>22</v>
      </c>
      <c r="D33" s="73" t="s">
        <v>23</v>
      </c>
      <c r="E33" s="74"/>
      <c r="F33" s="75">
        <v>0.71</v>
      </c>
      <c r="G33" s="75"/>
      <c r="H33" s="108">
        <v>0.92</v>
      </c>
      <c r="I33" s="33"/>
      <c r="J33" s="32"/>
      <c r="K33" s="32"/>
      <c r="L33" s="32"/>
      <c r="M33" s="32"/>
      <c r="N33" s="34"/>
      <c r="V33" s="6" t="s">
        <v>125</v>
      </c>
    </row>
    <row r="34" spans="1:22" x14ac:dyDescent="0.3">
      <c r="B34" s="35" t="s">
        <v>124</v>
      </c>
      <c r="C34" s="136" t="s">
        <v>25</v>
      </c>
      <c r="D34" s="136"/>
      <c r="E34" s="32">
        <v>281</v>
      </c>
      <c r="F34" s="20">
        <v>5</v>
      </c>
      <c r="G34" s="20"/>
      <c r="H34" s="109">
        <v>276</v>
      </c>
      <c r="I34" s="32"/>
      <c r="J34" s="32"/>
      <c r="K34" s="32"/>
      <c r="L34" s="32"/>
      <c r="M34" s="32"/>
      <c r="N34" s="34"/>
      <c r="V34" s="6" t="s">
        <v>125</v>
      </c>
    </row>
    <row r="35" spans="1:22" x14ac:dyDescent="0.3">
      <c r="B35" s="30"/>
      <c r="C35" s="31" t="s">
        <v>22</v>
      </c>
      <c r="D35" s="31" t="s">
        <v>23</v>
      </c>
      <c r="E35" s="32"/>
      <c r="F35" s="21">
        <v>0.8</v>
      </c>
      <c r="G35" s="21"/>
      <c r="H35" s="108">
        <v>0.76</v>
      </c>
      <c r="I35" s="33"/>
      <c r="J35" s="32"/>
      <c r="K35" s="32"/>
      <c r="L35" s="32"/>
      <c r="M35" s="32"/>
      <c r="N35" s="34"/>
      <c r="V35" s="6" t="s">
        <v>125</v>
      </c>
    </row>
    <row r="36" spans="1:22" x14ac:dyDescent="0.3">
      <c r="B36" s="30"/>
      <c r="C36" s="136" t="s">
        <v>27</v>
      </c>
      <c r="D36" s="136"/>
      <c r="E36" s="32">
        <v>270</v>
      </c>
      <c r="F36" s="20"/>
      <c r="G36" s="20"/>
      <c r="H36" s="109">
        <v>270</v>
      </c>
      <c r="I36" s="32"/>
      <c r="J36" s="32"/>
      <c r="K36" s="32"/>
      <c r="L36" s="32"/>
      <c r="M36" s="32"/>
      <c r="N36" s="34"/>
      <c r="V36" s="6" t="s">
        <v>125</v>
      </c>
    </row>
    <row r="37" spans="1:22" ht="15" thickBot="1" x14ac:dyDescent="0.35">
      <c r="B37" s="30"/>
      <c r="C37" s="36" t="s">
        <v>22</v>
      </c>
      <c r="D37" s="36" t="s">
        <v>23</v>
      </c>
      <c r="E37" s="37"/>
      <c r="F37" s="22"/>
      <c r="G37" s="22"/>
      <c r="H37" s="110">
        <v>0.42</v>
      </c>
      <c r="I37" s="38"/>
      <c r="J37" s="37"/>
      <c r="K37" s="37"/>
      <c r="L37" s="37"/>
      <c r="M37" s="37"/>
      <c r="N37" s="39"/>
      <c r="V37" s="6" t="s">
        <v>125</v>
      </c>
    </row>
    <row r="38" spans="1:22" ht="15" thickBot="1" x14ac:dyDescent="0.35">
      <c r="A38" s="40" t="s">
        <v>126</v>
      </c>
      <c r="B38" s="41"/>
      <c r="C38" s="84"/>
      <c r="D38" s="85"/>
      <c r="E38" s="42" t="s">
        <v>0</v>
      </c>
      <c r="F38" s="42" t="s">
        <v>1</v>
      </c>
      <c r="G38" s="42" t="s">
        <v>2</v>
      </c>
      <c r="H38" s="111" t="s">
        <v>3</v>
      </c>
      <c r="I38" s="42" t="s">
        <v>4</v>
      </c>
      <c r="J38" s="42" t="s">
        <v>5</v>
      </c>
      <c r="K38" s="42" t="s">
        <v>6</v>
      </c>
      <c r="L38" s="42" t="s">
        <v>7</v>
      </c>
      <c r="M38" s="42" t="s">
        <v>8</v>
      </c>
      <c r="N38" s="42" t="s">
        <v>9</v>
      </c>
      <c r="O38" s="42" t="s">
        <v>10</v>
      </c>
      <c r="P38" s="42" t="s">
        <v>11</v>
      </c>
      <c r="Q38" s="42" t="s">
        <v>12</v>
      </c>
      <c r="R38" s="42" t="s">
        <v>127</v>
      </c>
      <c r="S38" s="65" t="s">
        <v>16</v>
      </c>
      <c r="T38" s="26" t="s">
        <v>130</v>
      </c>
      <c r="V38" s="26" t="s">
        <v>130</v>
      </c>
    </row>
    <row r="39" spans="1:22" ht="15" thickBot="1" x14ac:dyDescent="0.35">
      <c r="A39" s="42">
        <v>1</v>
      </c>
      <c r="B39" s="43">
        <v>2</v>
      </c>
      <c r="C39" s="86">
        <v>3</v>
      </c>
      <c r="D39" s="87"/>
      <c r="E39" s="43">
        <v>4</v>
      </c>
      <c r="F39" s="43">
        <v>5</v>
      </c>
      <c r="G39" s="43">
        <v>6</v>
      </c>
      <c r="H39" s="112">
        <v>7</v>
      </c>
      <c r="I39" s="43">
        <v>8</v>
      </c>
      <c r="J39" s="43">
        <v>9</v>
      </c>
      <c r="K39" s="43">
        <v>10</v>
      </c>
      <c r="L39" s="43">
        <v>11</v>
      </c>
      <c r="M39" s="43">
        <v>12</v>
      </c>
      <c r="N39" s="43">
        <v>13</v>
      </c>
      <c r="O39" s="43">
        <v>14</v>
      </c>
      <c r="P39" s="43">
        <v>15</v>
      </c>
      <c r="Q39" s="43">
        <v>16</v>
      </c>
      <c r="R39" s="43">
        <v>19</v>
      </c>
      <c r="S39" s="44">
        <v>20</v>
      </c>
      <c r="T39" s="26" t="s">
        <v>130</v>
      </c>
      <c r="V39" s="26" t="s">
        <v>130</v>
      </c>
    </row>
    <row r="40" spans="1:22" ht="16.2" thickBot="1" x14ac:dyDescent="0.35">
      <c r="A40" s="88" t="s">
        <v>17</v>
      </c>
      <c r="B40" s="45" t="s">
        <v>128</v>
      </c>
      <c r="C40" s="86" t="s">
        <v>21</v>
      </c>
      <c r="D40" s="87"/>
      <c r="E40" s="46">
        <v>389</v>
      </c>
      <c r="F40" s="47">
        <v>10</v>
      </c>
      <c r="G40" s="47"/>
      <c r="H40" s="113">
        <v>379</v>
      </c>
      <c r="I40" s="47"/>
      <c r="J40" s="46"/>
      <c r="K40" s="46"/>
      <c r="L40" s="46"/>
      <c r="M40" s="46"/>
      <c r="N40" s="46"/>
      <c r="O40" s="46"/>
      <c r="P40" s="46"/>
      <c r="Q40" s="46"/>
      <c r="R40" s="46"/>
      <c r="S40" s="66"/>
      <c r="T40" s="26" t="s">
        <v>130</v>
      </c>
      <c r="V40" s="26" t="s">
        <v>130</v>
      </c>
    </row>
    <row r="41" spans="1:22" ht="16.2" thickBot="1" x14ac:dyDescent="0.35">
      <c r="A41" s="89"/>
      <c r="B41" s="48" t="s">
        <v>129</v>
      </c>
      <c r="C41" s="76" t="s">
        <v>22</v>
      </c>
      <c r="D41" s="76" t="s">
        <v>23</v>
      </c>
      <c r="E41" s="77">
        <v>97</v>
      </c>
      <c r="F41" s="78">
        <v>100</v>
      </c>
      <c r="G41" s="78"/>
      <c r="H41" s="114">
        <v>97</v>
      </c>
      <c r="I41" s="47"/>
      <c r="J41" s="46"/>
      <c r="K41" s="46"/>
      <c r="L41" s="46"/>
      <c r="M41" s="46"/>
      <c r="N41" s="46"/>
      <c r="O41" s="46"/>
      <c r="P41" s="46"/>
      <c r="Q41" s="46"/>
      <c r="R41" s="46"/>
      <c r="S41" s="66"/>
      <c r="T41" s="26" t="s">
        <v>130</v>
      </c>
      <c r="V41" s="26" t="s">
        <v>130</v>
      </c>
    </row>
    <row r="42" spans="1:22" ht="16.2" thickBot="1" x14ac:dyDescent="0.35">
      <c r="A42" s="89"/>
      <c r="B42" s="49"/>
      <c r="C42" s="86" t="s">
        <v>25</v>
      </c>
      <c r="D42" s="87"/>
      <c r="E42" s="46">
        <v>377</v>
      </c>
      <c r="F42" s="47">
        <v>10</v>
      </c>
      <c r="G42" s="47"/>
      <c r="H42" s="113">
        <v>367</v>
      </c>
      <c r="I42" s="47"/>
      <c r="J42" s="46"/>
      <c r="K42" s="46"/>
      <c r="L42" s="46"/>
      <c r="M42" s="46"/>
      <c r="N42" s="46"/>
      <c r="O42" s="46"/>
      <c r="P42" s="46"/>
      <c r="Q42" s="46"/>
      <c r="R42" s="50"/>
      <c r="S42" s="66"/>
      <c r="T42" s="26" t="s">
        <v>130</v>
      </c>
      <c r="V42" s="26" t="s">
        <v>130</v>
      </c>
    </row>
    <row r="43" spans="1:22" ht="16.2" thickBot="1" x14ac:dyDescent="0.35">
      <c r="A43" s="89"/>
      <c r="B43" s="49"/>
      <c r="C43" s="42" t="s">
        <v>22</v>
      </c>
      <c r="D43" s="42" t="s">
        <v>23</v>
      </c>
      <c r="E43" s="46">
        <v>82</v>
      </c>
      <c r="F43" s="47">
        <v>70</v>
      </c>
      <c r="G43" s="47"/>
      <c r="H43" s="113">
        <v>84</v>
      </c>
      <c r="I43" s="47"/>
      <c r="J43" s="46"/>
      <c r="K43" s="46"/>
      <c r="L43" s="46"/>
      <c r="M43" s="46"/>
      <c r="N43" s="46"/>
      <c r="O43" s="46"/>
      <c r="P43" s="46"/>
      <c r="Q43" s="46"/>
      <c r="R43" s="50"/>
      <c r="S43" s="66"/>
      <c r="T43" s="26" t="s">
        <v>130</v>
      </c>
      <c r="V43" s="26" t="s">
        <v>130</v>
      </c>
    </row>
    <row r="44" spans="1:22" ht="16.2" thickBot="1" x14ac:dyDescent="0.35">
      <c r="A44" s="89"/>
      <c r="B44" s="49"/>
      <c r="C44" s="86" t="s">
        <v>27</v>
      </c>
      <c r="D44" s="87"/>
      <c r="E44" s="46">
        <v>320</v>
      </c>
      <c r="F44" s="50"/>
      <c r="G44" s="50"/>
      <c r="H44" s="114">
        <v>320</v>
      </c>
      <c r="I44" s="50"/>
      <c r="J44" s="46"/>
      <c r="K44" s="46"/>
      <c r="L44" s="46"/>
      <c r="M44" s="46"/>
      <c r="N44" s="46"/>
      <c r="O44" s="46"/>
      <c r="P44" s="46"/>
      <c r="Q44" s="46"/>
      <c r="R44" s="50"/>
      <c r="S44" s="51"/>
      <c r="T44" s="26" t="s">
        <v>130</v>
      </c>
      <c r="V44" s="26" t="s">
        <v>130</v>
      </c>
    </row>
    <row r="45" spans="1:22" ht="16.2" thickBot="1" x14ac:dyDescent="0.35">
      <c r="A45" s="90"/>
      <c r="B45" s="52"/>
      <c r="C45" s="64" t="s">
        <v>22</v>
      </c>
      <c r="D45" s="64" t="s">
        <v>23</v>
      </c>
      <c r="E45" s="53">
        <v>56</v>
      </c>
      <c r="F45" s="54"/>
      <c r="G45" s="55"/>
      <c r="H45" s="115">
        <v>56</v>
      </c>
      <c r="I45" s="55"/>
      <c r="J45" s="53"/>
      <c r="K45" s="53"/>
      <c r="L45" s="53"/>
      <c r="M45" s="53"/>
      <c r="N45" s="53"/>
      <c r="O45" s="53"/>
      <c r="P45" s="53"/>
      <c r="Q45" s="53"/>
      <c r="R45" s="55"/>
      <c r="S45" s="56"/>
      <c r="T45" s="26" t="s">
        <v>130</v>
      </c>
      <c r="V45" s="26" t="s">
        <v>130</v>
      </c>
    </row>
    <row r="46" spans="1:22" ht="16.2" thickBot="1" x14ac:dyDescent="0.35">
      <c r="A46" s="120" t="s">
        <v>105</v>
      </c>
      <c r="B46" s="9" t="s">
        <v>139</v>
      </c>
      <c r="C46" s="125" t="s">
        <v>21</v>
      </c>
      <c r="D46" s="126"/>
      <c r="E46" s="10">
        <v>262</v>
      </c>
      <c r="F46" s="11"/>
      <c r="G46" s="11"/>
      <c r="H46" s="104" t="s">
        <v>141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6" t="s">
        <v>162</v>
      </c>
    </row>
    <row r="47" spans="1:22" ht="16.2" thickBot="1" x14ac:dyDescent="0.35">
      <c r="A47" s="124"/>
      <c r="B47" s="9" t="s">
        <v>140</v>
      </c>
      <c r="C47" s="91" t="s">
        <v>22</v>
      </c>
      <c r="D47" s="92" t="s">
        <v>23</v>
      </c>
      <c r="E47" s="93" t="s">
        <v>120</v>
      </c>
      <c r="F47" s="93"/>
      <c r="G47" s="93"/>
      <c r="H47" s="104" t="s">
        <v>120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6" t="s">
        <v>162</v>
      </c>
    </row>
    <row r="48" spans="1:22" ht="16.2" thickBot="1" x14ac:dyDescent="0.35">
      <c r="A48" s="124"/>
      <c r="B48" s="16"/>
      <c r="C48" s="125" t="s">
        <v>25</v>
      </c>
      <c r="D48" s="126"/>
      <c r="E48" s="10">
        <v>127</v>
      </c>
      <c r="F48" s="11"/>
      <c r="G48" s="11"/>
      <c r="H48" s="104" t="s">
        <v>107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6" t="s">
        <v>162</v>
      </c>
    </row>
    <row r="49" spans="1:29" ht="16.2" thickBot="1" x14ac:dyDescent="0.35">
      <c r="A49" s="124"/>
      <c r="B49" s="16"/>
      <c r="C49" s="57" t="s">
        <v>22</v>
      </c>
      <c r="D49" s="58" t="s">
        <v>23</v>
      </c>
      <c r="E49" s="11">
        <v>24</v>
      </c>
      <c r="F49" s="11"/>
      <c r="G49" s="11"/>
      <c r="H49" s="104" t="s">
        <v>33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6" t="s">
        <v>162</v>
      </c>
    </row>
    <row r="50" spans="1:29" ht="16.2" thickBot="1" x14ac:dyDescent="0.35">
      <c r="A50" s="124"/>
      <c r="B50" s="16"/>
      <c r="C50" s="125" t="s">
        <v>27</v>
      </c>
      <c r="D50" s="126"/>
      <c r="E50" s="10" t="s">
        <v>117</v>
      </c>
      <c r="F50" s="11"/>
      <c r="G50" s="11"/>
      <c r="H50" s="104" t="s">
        <v>117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6" t="s">
        <v>162</v>
      </c>
    </row>
    <row r="51" spans="1:29" ht="16.2" thickBot="1" x14ac:dyDescent="0.35">
      <c r="A51" s="59"/>
      <c r="B51" s="17"/>
      <c r="C51" s="57" t="s">
        <v>22</v>
      </c>
      <c r="D51" s="58" t="s">
        <v>23</v>
      </c>
      <c r="E51" s="11" t="s">
        <v>142</v>
      </c>
      <c r="F51" s="11"/>
      <c r="G51" s="11"/>
      <c r="H51" s="104" t="s">
        <v>142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6" t="s">
        <v>162</v>
      </c>
    </row>
    <row r="52" spans="1:29" ht="16.2" thickBot="1" x14ac:dyDescent="0.35">
      <c r="A52" s="120" t="s">
        <v>114</v>
      </c>
      <c r="B52" s="9" t="s">
        <v>147</v>
      </c>
      <c r="C52" s="60" t="s">
        <v>21</v>
      </c>
      <c r="D52" s="58"/>
      <c r="E52" s="10" t="s">
        <v>149</v>
      </c>
      <c r="F52" s="11"/>
      <c r="G52" s="11"/>
      <c r="H52" s="116" t="s">
        <v>108</v>
      </c>
      <c r="I52" s="58"/>
      <c r="J52" s="60">
        <v>28</v>
      </c>
      <c r="K52" s="58"/>
      <c r="L52" s="60"/>
      <c r="M52" s="58"/>
      <c r="N52" s="60"/>
      <c r="O52" s="58"/>
      <c r="P52" s="60"/>
      <c r="Q52" s="58"/>
      <c r="R52" s="60"/>
      <c r="S52" s="58"/>
      <c r="T52" s="60"/>
      <c r="U52" s="58"/>
      <c r="V52" s="26" t="s">
        <v>162</v>
      </c>
      <c r="W52" s="58"/>
      <c r="X52" s="60"/>
      <c r="Y52" s="58"/>
      <c r="Z52" s="60"/>
      <c r="AA52" s="58"/>
      <c r="AB52" s="60"/>
      <c r="AC52" s="58"/>
    </row>
    <row r="53" spans="1:29" ht="16.2" thickBot="1" x14ac:dyDescent="0.35">
      <c r="A53" s="124"/>
      <c r="B53" s="9" t="s">
        <v>148</v>
      </c>
      <c r="C53" s="57" t="s">
        <v>22</v>
      </c>
      <c r="D53" s="58" t="s">
        <v>23</v>
      </c>
      <c r="E53" s="93" t="s">
        <v>121</v>
      </c>
      <c r="F53" s="93"/>
      <c r="G53" s="93"/>
      <c r="H53" s="116">
        <v>46</v>
      </c>
      <c r="I53" s="58"/>
      <c r="J53" s="60" t="s">
        <v>115</v>
      </c>
      <c r="K53" s="58"/>
      <c r="L53" s="60"/>
      <c r="M53" s="58"/>
      <c r="N53" s="60"/>
      <c r="O53" s="58"/>
      <c r="P53" s="60"/>
      <c r="Q53" s="58"/>
      <c r="R53" s="60"/>
      <c r="S53" s="58"/>
      <c r="T53" s="60"/>
      <c r="U53" s="58"/>
      <c r="V53" s="26" t="s">
        <v>162</v>
      </c>
      <c r="W53" s="58"/>
      <c r="X53" s="60"/>
      <c r="Y53" s="58"/>
      <c r="Z53" s="60"/>
      <c r="AA53" s="58"/>
      <c r="AB53" s="60"/>
      <c r="AC53" s="58"/>
    </row>
    <row r="54" spans="1:29" ht="16.2" thickBot="1" x14ac:dyDescent="0.35">
      <c r="A54" s="124"/>
      <c r="B54" s="16"/>
      <c r="C54" s="60" t="s">
        <v>25</v>
      </c>
      <c r="D54" s="58"/>
      <c r="E54" s="10" t="s">
        <v>150</v>
      </c>
      <c r="F54" s="11"/>
      <c r="G54" s="11"/>
      <c r="H54" s="116">
        <v>135</v>
      </c>
      <c r="I54" s="58"/>
      <c r="J54" s="60" t="s">
        <v>135</v>
      </c>
      <c r="K54" s="58"/>
      <c r="L54" s="60"/>
      <c r="M54" s="58"/>
      <c r="N54" s="60"/>
      <c r="O54" s="58"/>
      <c r="P54" s="60"/>
      <c r="Q54" s="58"/>
      <c r="R54" s="60"/>
      <c r="S54" s="58"/>
      <c r="T54" s="60"/>
      <c r="U54" s="58"/>
      <c r="V54" s="26" t="s">
        <v>162</v>
      </c>
      <c r="W54" s="58"/>
      <c r="X54" s="60"/>
      <c r="Y54" s="58"/>
      <c r="Z54" s="60"/>
      <c r="AA54" s="58"/>
      <c r="AB54" s="60"/>
      <c r="AC54" s="58"/>
    </row>
    <row r="55" spans="1:29" ht="16.2" thickBot="1" x14ac:dyDescent="0.35">
      <c r="A55" s="124"/>
      <c r="B55" s="16"/>
      <c r="C55" s="57" t="s">
        <v>22</v>
      </c>
      <c r="D55" s="58" t="s">
        <v>23</v>
      </c>
      <c r="E55" s="11" t="s">
        <v>113</v>
      </c>
      <c r="F55" s="11"/>
      <c r="G55" s="11"/>
      <c r="H55" s="116" t="s">
        <v>59</v>
      </c>
      <c r="I55" s="58"/>
      <c r="J55" s="60" t="s">
        <v>111</v>
      </c>
      <c r="K55" s="58"/>
      <c r="L55" s="60"/>
      <c r="M55" s="58"/>
      <c r="N55" s="60"/>
      <c r="O55" s="58"/>
      <c r="P55" s="60"/>
      <c r="Q55" s="58"/>
      <c r="R55" s="60"/>
      <c r="S55" s="58"/>
      <c r="T55" s="60"/>
      <c r="U55" s="58"/>
      <c r="V55" s="26" t="s">
        <v>162</v>
      </c>
      <c r="W55" s="58"/>
      <c r="X55" s="60"/>
      <c r="Y55" s="58"/>
      <c r="Z55" s="60"/>
      <c r="AA55" s="58"/>
      <c r="AB55" s="60"/>
      <c r="AC55" s="58"/>
    </row>
    <row r="56" spans="1:29" ht="16.2" thickBot="1" x14ac:dyDescent="0.35">
      <c r="A56" s="124"/>
      <c r="B56" s="16"/>
      <c r="C56" s="60" t="s">
        <v>27</v>
      </c>
      <c r="D56" s="58"/>
      <c r="E56" s="10" t="s">
        <v>74</v>
      </c>
      <c r="F56" s="11"/>
      <c r="G56" s="11"/>
      <c r="H56" s="116">
        <v>53</v>
      </c>
      <c r="I56" s="58"/>
      <c r="J56" s="60" t="s">
        <v>90</v>
      </c>
      <c r="K56" s="58"/>
      <c r="L56" s="60"/>
      <c r="M56" s="58"/>
      <c r="N56" s="60"/>
      <c r="O56" s="58"/>
      <c r="P56" s="60"/>
      <c r="Q56" s="58"/>
      <c r="R56" s="60"/>
      <c r="S56" s="58"/>
      <c r="T56" s="60"/>
      <c r="U56" s="58"/>
      <c r="V56" s="26" t="s">
        <v>162</v>
      </c>
      <c r="W56" s="58"/>
      <c r="X56" s="60"/>
      <c r="Y56" s="58"/>
      <c r="Z56" s="60"/>
      <c r="AA56" s="58"/>
      <c r="AB56" s="60"/>
      <c r="AC56" s="58"/>
    </row>
    <row r="57" spans="1:29" ht="16.2" thickBot="1" x14ac:dyDescent="0.35">
      <c r="A57" s="59"/>
      <c r="B57" s="17"/>
      <c r="C57" s="57" t="s">
        <v>22</v>
      </c>
      <c r="D57" s="58" t="s">
        <v>23</v>
      </c>
      <c r="E57" s="11" t="s">
        <v>143</v>
      </c>
      <c r="F57" s="11"/>
      <c r="G57" s="11"/>
      <c r="H57" s="116" t="s">
        <v>106</v>
      </c>
      <c r="I57" s="58"/>
      <c r="J57" s="60">
        <v>66</v>
      </c>
      <c r="K57" s="58"/>
      <c r="L57" s="60"/>
      <c r="M57" s="58"/>
      <c r="N57" s="60"/>
      <c r="O57" s="58"/>
      <c r="P57" s="60"/>
      <c r="Q57" s="58"/>
      <c r="R57" s="60"/>
      <c r="S57" s="58"/>
      <c r="T57" s="60"/>
      <c r="U57" s="58"/>
      <c r="V57" s="26" t="s">
        <v>162</v>
      </c>
      <c r="W57" s="58"/>
      <c r="X57" s="60"/>
      <c r="Y57" s="58"/>
      <c r="Z57" s="60"/>
      <c r="AA57" s="58"/>
      <c r="AB57" s="60"/>
      <c r="AC57" s="58"/>
    </row>
    <row r="58" spans="1:29" ht="16.2" thickBot="1" x14ac:dyDescent="0.35">
      <c r="A58" s="120" t="s">
        <v>116</v>
      </c>
      <c r="B58" s="9" t="s">
        <v>151</v>
      </c>
      <c r="C58" s="60">
        <v>117</v>
      </c>
      <c r="D58" s="58"/>
      <c r="E58" s="10" t="s">
        <v>153</v>
      </c>
      <c r="F58" s="11"/>
      <c r="G58" s="11"/>
      <c r="H58" s="116" t="s">
        <v>154</v>
      </c>
      <c r="I58" s="58"/>
      <c r="J58" s="60" t="s">
        <v>138</v>
      </c>
      <c r="K58" s="58"/>
      <c r="L58" s="60"/>
      <c r="M58" s="58"/>
      <c r="N58" s="60"/>
      <c r="O58" s="58"/>
      <c r="P58" s="60"/>
      <c r="Q58" s="58"/>
      <c r="R58" s="60"/>
      <c r="S58" s="58"/>
      <c r="T58" s="60"/>
      <c r="U58" s="58"/>
      <c r="V58" s="26" t="s">
        <v>162</v>
      </c>
      <c r="W58" s="58"/>
      <c r="X58" s="60"/>
      <c r="Y58" s="58"/>
      <c r="Z58" s="60"/>
      <c r="AA58" s="58"/>
      <c r="AB58" s="60"/>
      <c r="AC58" s="58"/>
    </row>
    <row r="59" spans="1:29" ht="16.2" thickBot="1" x14ac:dyDescent="0.35">
      <c r="A59" s="124"/>
      <c r="B59" s="9" t="s">
        <v>152</v>
      </c>
      <c r="C59" s="57"/>
      <c r="D59" s="58"/>
      <c r="E59" s="93" t="s">
        <v>113</v>
      </c>
      <c r="F59" s="93"/>
      <c r="G59" s="93"/>
      <c r="H59" s="116" t="s">
        <v>99</v>
      </c>
      <c r="I59" s="58"/>
      <c r="J59" s="60" t="s">
        <v>43</v>
      </c>
      <c r="K59" s="58"/>
      <c r="L59" s="60"/>
      <c r="M59" s="58"/>
      <c r="N59" s="60"/>
      <c r="O59" s="58"/>
      <c r="P59" s="60"/>
      <c r="Q59" s="58"/>
      <c r="R59" s="60"/>
      <c r="S59" s="58"/>
      <c r="T59" s="60"/>
      <c r="U59" s="58"/>
      <c r="V59" s="26" t="s">
        <v>162</v>
      </c>
      <c r="W59" s="58"/>
      <c r="X59" s="60"/>
      <c r="Y59" s="58"/>
      <c r="Z59" s="60"/>
      <c r="AA59" s="58"/>
      <c r="AB59" s="60"/>
      <c r="AC59" s="58"/>
    </row>
    <row r="60" spans="1:29" ht="16.2" thickBot="1" x14ac:dyDescent="0.35">
      <c r="A60" s="124"/>
      <c r="B60" s="16"/>
      <c r="C60" s="60"/>
      <c r="D60" s="58"/>
      <c r="E60" s="10" t="s">
        <v>91</v>
      </c>
      <c r="F60" s="11"/>
      <c r="G60" s="11"/>
      <c r="H60" s="116" t="s">
        <v>41</v>
      </c>
      <c r="I60" s="58"/>
      <c r="J60" s="60" t="s">
        <v>135</v>
      </c>
      <c r="K60" s="58"/>
      <c r="L60" s="60"/>
      <c r="M60" s="58"/>
      <c r="N60" s="60"/>
      <c r="O60" s="58"/>
      <c r="P60" s="60"/>
      <c r="Q60" s="58"/>
      <c r="R60" s="60"/>
      <c r="S60" s="58"/>
      <c r="T60" s="60"/>
      <c r="U60" s="58"/>
      <c r="V60" s="26" t="s">
        <v>162</v>
      </c>
      <c r="W60" s="58"/>
      <c r="X60" s="60"/>
      <c r="Y60" s="58"/>
      <c r="Z60" s="60"/>
      <c r="AA60" s="58"/>
      <c r="AB60" s="60"/>
      <c r="AC60" s="58"/>
    </row>
    <row r="61" spans="1:29" ht="16.2" thickBot="1" x14ac:dyDescent="0.35">
      <c r="A61" s="124"/>
      <c r="B61" s="16"/>
      <c r="C61" s="57"/>
      <c r="D61" s="58"/>
      <c r="E61" s="11" t="s">
        <v>53</v>
      </c>
      <c r="F61" s="11"/>
      <c r="G61" s="11"/>
      <c r="H61" s="116" t="s">
        <v>53</v>
      </c>
      <c r="I61" s="58"/>
      <c r="J61" s="60" t="s">
        <v>32</v>
      </c>
      <c r="K61" s="58"/>
      <c r="L61" s="60"/>
      <c r="M61" s="58"/>
      <c r="N61" s="60"/>
      <c r="O61" s="58"/>
      <c r="P61" s="60"/>
      <c r="Q61" s="58"/>
      <c r="R61" s="60"/>
      <c r="S61" s="58"/>
      <c r="T61" s="60"/>
      <c r="U61" s="58"/>
      <c r="V61" s="26" t="s">
        <v>162</v>
      </c>
      <c r="W61" s="58"/>
      <c r="X61" s="60"/>
      <c r="Y61" s="58"/>
      <c r="Z61" s="60"/>
      <c r="AA61" s="58"/>
      <c r="AB61" s="60"/>
      <c r="AC61" s="58"/>
    </row>
    <row r="62" spans="1:29" ht="16.2" thickBot="1" x14ac:dyDescent="0.35">
      <c r="A62" s="124"/>
      <c r="B62" s="16"/>
      <c r="C62" s="60"/>
      <c r="D62" s="58"/>
      <c r="E62" s="10" t="s">
        <v>131</v>
      </c>
      <c r="F62" s="11"/>
      <c r="G62" s="11"/>
      <c r="H62" s="116" t="s">
        <v>42</v>
      </c>
      <c r="I62" s="58"/>
      <c r="J62" s="60" t="s">
        <v>104</v>
      </c>
      <c r="K62" s="58"/>
      <c r="L62" s="60"/>
      <c r="M62" s="58"/>
      <c r="N62" s="60"/>
      <c r="O62" s="58"/>
      <c r="P62" s="60"/>
      <c r="Q62" s="58"/>
      <c r="R62" s="60"/>
      <c r="S62" s="58"/>
      <c r="T62" s="60"/>
      <c r="U62" s="58"/>
      <c r="V62" s="26" t="s">
        <v>162</v>
      </c>
      <c r="W62" s="58"/>
      <c r="X62" s="60"/>
      <c r="Y62" s="58"/>
      <c r="Z62" s="60"/>
      <c r="AA62" s="58"/>
      <c r="AB62" s="60"/>
      <c r="AC62" s="58"/>
    </row>
    <row r="63" spans="1:29" ht="16.2" thickBot="1" x14ac:dyDescent="0.35">
      <c r="A63" s="59"/>
      <c r="B63" s="17"/>
      <c r="C63" s="57"/>
      <c r="D63" s="58"/>
      <c r="E63" s="11" t="s">
        <v>117</v>
      </c>
      <c r="F63" s="11"/>
      <c r="G63" s="11"/>
      <c r="H63" s="116" t="s">
        <v>100</v>
      </c>
      <c r="I63" s="58"/>
      <c r="J63" s="60" t="s">
        <v>132</v>
      </c>
      <c r="K63" s="58"/>
      <c r="L63" s="60"/>
      <c r="M63" s="58"/>
      <c r="N63" s="60"/>
      <c r="O63" s="58"/>
      <c r="P63" s="60"/>
      <c r="Q63" s="58"/>
      <c r="R63" s="60"/>
      <c r="S63" s="58"/>
      <c r="T63" s="60"/>
      <c r="U63" s="58"/>
      <c r="V63" s="26" t="s">
        <v>162</v>
      </c>
      <c r="W63" s="58"/>
      <c r="X63" s="60"/>
      <c r="Y63" s="58"/>
      <c r="Z63" s="60"/>
      <c r="AA63" s="58"/>
      <c r="AB63" s="60"/>
      <c r="AC63" s="58"/>
    </row>
    <row r="64" spans="1:29" ht="16.2" thickBot="1" x14ac:dyDescent="0.35">
      <c r="A64" s="120" t="s">
        <v>119</v>
      </c>
      <c r="B64" s="9" t="s">
        <v>156</v>
      </c>
      <c r="C64" s="60" t="s">
        <v>21</v>
      </c>
      <c r="D64" s="58"/>
      <c r="E64" s="10" t="s">
        <v>158</v>
      </c>
      <c r="F64" s="11" t="s">
        <v>35</v>
      </c>
      <c r="G64" s="11"/>
      <c r="H64" s="116" t="s">
        <v>159</v>
      </c>
      <c r="I64" s="58"/>
      <c r="J64" s="60">
        <v>8</v>
      </c>
      <c r="K64" s="58"/>
      <c r="L64" s="60" t="s">
        <v>103</v>
      </c>
      <c r="M64" s="58"/>
      <c r="N64" s="60"/>
      <c r="O64" s="58"/>
      <c r="P64" s="60" t="s">
        <v>110</v>
      </c>
      <c r="Q64" s="58"/>
      <c r="R64" s="60"/>
      <c r="S64" s="58"/>
      <c r="T64" s="60"/>
      <c r="U64" s="58"/>
      <c r="V64" s="26" t="s">
        <v>162</v>
      </c>
      <c r="W64" s="58"/>
      <c r="X64" s="60"/>
      <c r="Y64" s="58"/>
      <c r="Z64" s="60"/>
      <c r="AA64" s="58"/>
      <c r="AB64" s="60"/>
      <c r="AC64" s="58"/>
    </row>
    <row r="65" spans="1:29" ht="16.2" thickBot="1" x14ac:dyDescent="0.35">
      <c r="A65" s="124"/>
      <c r="B65" s="9" t="s">
        <v>157</v>
      </c>
      <c r="C65" s="57" t="s">
        <v>22</v>
      </c>
      <c r="D65" s="58" t="s">
        <v>23</v>
      </c>
      <c r="E65" s="93" t="s">
        <v>137</v>
      </c>
      <c r="F65" s="93" t="s">
        <v>145</v>
      </c>
      <c r="G65" s="93"/>
      <c r="H65" s="116" t="s">
        <v>136</v>
      </c>
      <c r="I65" s="58"/>
      <c r="J65" s="60">
        <v>25</v>
      </c>
      <c r="K65" s="58"/>
      <c r="L65" s="60" t="s">
        <v>137</v>
      </c>
      <c r="M65" s="58"/>
      <c r="N65" s="60"/>
      <c r="O65" s="58"/>
      <c r="P65" s="60">
        <v>41</v>
      </c>
      <c r="Q65" s="58"/>
      <c r="R65" s="60"/>
      <c r="S65" s="58"/>
      <c r="T65" s="60"/>
      <c r="U65" s="58"/>
      <c r="V65" s="26" t="s">
        <v>162</v>
      </c>
      <c r="W65" s="58"/>
      <c r="X65" s="60"/>
      <c r="Y65" s="58"/>
      <c r="Z65" s="60"/>
      <c r="AA65" s="58"/>
      <c r="AB65" s="60"/>
      <c r="AC65" s="58"/>
    </row>
    <row r="66" spans="1:29" ht="16.2" thickBot="1" x14ac:dyDescent="0.35">
      <c r="A66" s="124"/>
      <c r="B66" s="16"/>
      <c r="C66" s="60" t="s">
        <v>25</v>
      </c>
      <c r="D66" s="58"/>
      <c r="E66" s="10" t="s">
        <v>118</v>
      </c>
      <c r="F66" s="11" t="s">
        <v>133</v>
      </c>
      <c r="G66" s="11"/>
      <c r="H66" s="116" t="s">
        <v>96</v>
      </c>
      <c r="I66" s="58"/>
      <c r="J66" s="60" t="s">
        <v>104</v>
      </c>
      <c r="K66" s="58"/>
      <c r="L66" s="60" t="s">
        <v>104</v>
      </c>
      <c r="M66" s="58"/>
      <c r="N66" s="60"/>
      <c r="O66" s="58"/>
      <c r="P66" s="60" t="s">
        <v>65</v>
      </c>
      <c r="Q66" s="58"/>
      <c r="R66" s="60"/>
      <c r="S66" s="58"/>
      <c r="T66" s="60"/>
      <c r="U66" s="58"/>
      <c r="V66" s="26" t="s">
        <v>162</v>
      </c>
      <c r="W66" s="58"/>
      <c r="X66" s="60"/>
      <c r="Y66" s="58"/>
      <c r="Z66" s="60"/>
      <c r="AA66" s="58"/>
      <c r="AB66" s="60"/>
      <c r="AC66" s="58"/>
    </row>
    <row r="67" spans="1:29" ht="16.2" thickBot="1" x14ac:dyDescent="0.35">
      <c r="A67" s="124"/>
      <c r="B67" s="16"/>
      <c r="C67" s="57" t="s">
        <v>22</v>
      </c>
      <c r="D67" s="58" t="s">
        <v>23</v>
      </c>
      <c r="E67" s="11" t="s">
        <v>117</v>
      </c>
      <c r="F67" s="11" t="s">
        <v>160</v>
      </c>
      <c r="G67" s="11"/>
      <c r="H67" s="116" t="s">
        <v>155</v>
      </c>
      <c r="I67" s="58"/>
      <c r="J67" s="60" t="s">
        <v>146</v>
      </c>
      <c r="K67" s="58"/>
      <c r="L67" s="60" t="s">
        <v>134</v>
      </c>
      <c r="M67" s="58"/>
      <c r="N67" s="60" t="s">
        <v>100</v>
      </c>
      <c r="O67" s="58"/>
      <c r="P67" s="60" t="s">
        <v>145</v>
      </c>
      <c r="Q67" s="58"/>
      <c r="R67" s="60"/>
      <c r="S67" s="58"/>
      <c r="T67" s="60"/>
      <c r="U67" s="58"/>
      <c r="V67" s="26" t="s">
        <v>162</v>
      </c>
      <c r="W67" s="58"/>
      <c r="X67" s="60"/>
      <c r="Y67" s="58"/>
      <c r="Z67" s="60"/>
      <c r="AA67" s="58"/>
      <c r="AB67" s="60"/>
      <c r="AC67" s="58"/>
    </row>
    <row r="68" spans="1:29" ht="16.2" thickBot="1" x14ac:dyDescent="0.35">
      <c r="A68" s="124"/>
      <c r="B68" s="16"/>
      <c r="C68" s="60" t="s">
        <v>27</v>
      </c>
      <c r="D68" s="58"/>
      <c r="E68" s="10" t="s">
        <v>117</v>
      </c>
      <c r="F68" s="11"/>
      <c r="G68" s="11"/>
      <c r="H68" s="116" t="s">
        <v>33</v>
      </c>
      <c r="I68" s="58"/>
      <c r="J68" s="60" t="s">
        <v>146</v>
      </c>
      <c r="K68" s="58"/>
      <c r="L68" s="60" t="s">
        <v>161</v>
      </c>
      <c r="M68" s="58"/>
      <c r="N68" s="60"/>
      <c r="O68" s="58"/>
      <c r="P68" s="60" t="s">
        <v>144</v>
      </c>
      <c r="Q68" s="58"/>
      <c r="R68" s="60"/>
      <c r="S68" s="58"/>
      <c r="T68" s="60"/>
      <c r="U68" s="58"/>
      <c r="V68" s="26" t="s">
        <v>162</v>
      </c>
      <c r="W68" s="58"/>
      <c r="X68" s="60"/>
      <c r="Y68" s="58"/>
      <c r="Z68" s="60"/>
      <c r="AA68" s="58"/>
      <c r="AB68" s="60"/>
      <c r="AC68" s="58"/>
    </row>
    <row r="69" spans="1:29" ht="16.2" thickBot="1" x14ac:dyDescent="0.35">
      <c r="A69" s="59"/>
      <c r="B69" s="17"/>
      <c r="C69" s="57" t="s">
        <v>22</v>
      </c>
      <c r="D69" s="58" t="s">
        <v>23</v>
      </c>
      <c r="E69" s="11" t="s">
        <v>106</v>
      </c>
      <c r="F69" s="11"/>
      <c r="G69" s="11"/>
      <c r="H69" s="116" t="s">
        <v>74</v>
      </c>
      <c r="I69" s="58"/>
      <c r="J69" s="60" t="s">
        <v>146</v>
      </c>
      <c r="K69" s="58"/>
      <c r="L69" s="60" t="s">
        <v>134</v>
      </c>
      <c r="M69" s="58"/>
      <c r="N69" s="60"/>
      <c r="O69" s="58"/>
      <c r="P69" s="60" t="s">
        <v>134</v>
      </c>
      <c r="Q69" s="58"/>
      <c r="R69" s="60"/>
      <c r="S69" s="58"/>
      <c r="T69" s="60"/>
      <c r="U69" s="58"/>
      <c r="V69" s="26" t="s">
        <v>162</v>
      </c>
      <c r="W69" s="58"/>
      <c r="X69" s="60"/>
      <c r="Y69" s="58"/>
      <c r="Z69" s="60"/>
      <c r="AA69" s="58"/>
      <c r="AB69" s="60"/>
      <c r="AC69" s="58"/>
    </row>
    <row r="70" spans="1:29" ht="21" thickBot="1" x14ac:dyDescent="0.35">
      <c r="B70" s="61"/>
      <c r="C70" s="62" t="s">
        <v>164</v>
      </c>
      <c r="D70" s="63">
        <v>278</v>
      </c>
      <c r="E70" s="63"/>
      <c r="F70" s="63">
        <v>278</v>
      </c>
      <c r="G70" s="63"/>
      <c r="H70" s="117"/>
      <c r="I70" s="62"/>
      <c r="V70" s="6" t="s">
        <v>172</v>
      </c>
    </row>
    <row r="71" spans="1:29" ht="31.2" thickBot="1" x14ac:dyDescent="0.35">
      <c r="B71" s="61"/>
      <c r="C71" s="62" t="s">
        <v>165</v>
      </c>
      <c r="D71" s="94" t="s">
        <v>169</v>
      </c>
      <c r="E71" s="94"/>
      <c r="F71" s="94" t="s">
        <v>169</v>
      </c>
      <c r="G71" s="63"/>
      <c r="H71" s="117"/>
      <c r="I71" s="62"/>
      <c r="V71" s="6" t="s">
        <v>172</v>
      </c>
    </row>
    <row r="72" spans="1:29" ht="61.8" thickBot="1" x14ac:dyDescent="0.35">
      <c r="B72" s="61" t="s">
        <v>168</v>
      </c>
      <c r="C72" s="62" t="s">
        <v>166</v>
      </c>
      <c r="D72" s="63">
        <v>259</v>
      </c>
      <c r="E72" s="63"/>
      <c r="F72" s="63">
        <v>259</v>
      </c>
      <c r="G72" s="63"/>
      <c r="H72" s="117"/>
      <c r="I72" s="62"/>
      <c r="V72" s="6" t="s">
        <v>172</v>
      </c>
    </row>
    <row r="73" spans="1:29" ht="31.2" thickBot="1" x14ac:dyDescent="0.35">
      <c r="B73" s="24"/>
      <c r="C73" s="62" t="s">
        <v>165</v>
      </c>
      <c r="D73" s="63" t="s">
        <v>170</v>
      </c>
      <c r="E73" s="63"/>
      <c r="F73" s="63" t="s">
        <v>170</v>
      </c>
      <c r="G73" s="63"/>
      <c r="H73" s="117"/>
      <c r="I73" s="62"/>
      <c r="V73" s="6" t="s">
        <v>172</v>
      </c>
    </row>
    <row r="74" spans="1:29" ht="82.2" thickBot="1" x14ac:dyDescent="0.35">
      <c r="B74" s="24"/>
      <c r="C74" s="62" t="s">
        <v>167</v>
      </c>
      <c r="D74" s="63">
        <v>173</v>
      </c>
      <c r="E74" s="63"/>
      <c r="F74" s="63">
        <v>173</v>
      </c>
      <c r="G74" s="63"/>
      <c r="H74" s="117"/>
      <c r="I74" s="62"/>
      <c r="V74" s="6" t="s">
        <v>172</v>
      </c>
    </row>
    <row r="75" spans="1:29" ht="31.2" thickBot="1" x14ac:dyDescent="0.35">
      <c r="B75" s="25"/>
      <c r="C75" s="62" t="s">
        <v>165</v>
      </c>
      <c r="D75" s="63" t="s">
        <v>171</v>
      </c>
      <c r="E75" s="63"/>
      <c r="F75" s="63" t="s">
        <v>171</v>
      </c>
      <c r="G75" s="63"/>
      <c r="H75" s="117"/>
      <c r="I75" s="62"/>
      <c r="V75" s="6" t="s">
        <v>172</v>
      </c>
    </row>
    <row r="76" spans="1:29" ht="16.2" thickBot="1" x14ac:dyDescent="0.35">
      <c r="A76" s="8" t="s">
        <v>173</v>
      </c>
      <c r="B76" s="67" t="s">
        <v>174</v>
      </c>
      <c r="C76" s="68" t="s">
        <v>175</v>
      </c>
      <c r="D76" s="69"/>
      <c r="E76" s="59" t="s">
        <v>176</v>
      </c>
      <c r="F76" s="70"/>
      <c r="G76" s="70"/>
      <c r="H76" s="118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19"/>
      <c r="V76" s="6" t="s">
        <v>213</v>
      </c>
    </row>
    <row r="77" spans="1:29" ht="16.2" thickBot="1" x14ac:dyDescent="0.35">
      <c r="A77" s="14"/>
      <c r="B77" s="14"/>
      <c r="C77" s="59"/>
      <c r="D77" s="19"/>
      <c r="E77" s="4" t="s">
        <v>0</v>
      </c>
      <c r="F77" s="7" t="s">
        <v>1</v>
      </c>
      <c r="G77" s="7" t="s">
        <v>2</v>
      </c>
      <c r="H77" s="102" t="s">
        <v>3</v>
      </c>
      <c r="I77" s="7" t="s">
        <v>4</v>
      </c>
      <c r="J77" s="7" t="s">
        <v>5</v>
      </c>
      <c r="K77" s="7" t="s">
        <v>6</v>
      </c>
      <c r="L77" s="7" t="s">
        <v>7</v>
      </c>
      <c r="M77" s="7" t="s">
        <v>8</v>
      </c>
      <c r="N77" s="7" t="s">
        <v>9</v>
      </c>
      <c r="O77" s="7" t="s">
        <v>10</v>
      </c>
      <c r="P77" s="7" t="s">
        <v>11</v>
      </c>
      <c r="Q77" s="7" t="s">
        <v>12</v>
      </c>
      <c r="R77" s="7" t="s">
        <v>13</v>
      </c>
      <c r="S77" s="7" t="s">
        <v>14</v>
      </c>
      <c r="T77" s="7" t="s">
        <v>15</v>
      </c>
      <c r="U77" s="7" t="s">
        <v>16</v>
      </c>
      <c r="V77" s="6" t="s">
        <v>213</v>
      </c>
    </row>
    <row r="78" spans="1:29" ht="16.2" thickBot="1" x14ac:dyDescent="0.35">
      <c r="A78" s="1">
        <v>1</v>
      </c>
      <c r="B78" s="3">
        <v>2</v>
      </c>
      <c r="C78" s="60">
        <v>3</v>
      </c>
      <c r="D78" s="58"/>
      <c r="E78" s="1">
        <v>4</v>
      </c>
      <c r="F78" s="3">
        <v>5</v>
      </c>
      <c r="G78" s="3">
        <v>6</v>
      </c>
      <c r="H78" s="103">
        <v>7</v>
      </c>
      <c r="I78" s="3">
        <v>8</v>
      </c>
      <c r="J78" s="3">
        <v>9</v>
      </c>
      <c r="K78" s="3">
        <v>10</v>
      </c>
      <c r="L78" s="3">
        <v>11</v>
      </c>
      <c r="M78" s="3">
        <v>12</v>
      </c>
      <c r="N78" s="3">
        <v>13</v>
      </c>
      <c r="O78" s="3">
        <v>14</v>
      </c>
      <c r="P78" s="3">
        <v>15</v>
      </c>
      <c r="Q78" s="3">
        <v>16</v>
      </c>
      <c r="R78" s="3">
        <v>17</v>
      </c>
      <c r="S78" s="3">
        <v>18</v>
      </c>
      <c r="T78" s="3">
        <v>19</v>
      </c>
      <c r="U78" s="3">
        <v>20</v>
      </c>
      <c r="V78" s="6" t="s">
        <v>213</v>
      </c>
    </row>
    <row r="79" spans="1:29" ht="16.2" thickBot="1" x14ac:dyDescent="0.35">
      <c r="A79" s="8" t="s">
        <v>17</v>
      </c>
      <c r="B79" s="8" t="s">
        <v>177</v>
      </c>
      <c r="C79" s="79" t="s">
        <v>21</v>
      </c>
      <c r="D79" s="80"/>
      <c r="E79" s="81" t="s">
        <v>178</v>
      </c>
      <c r="F79" s="82" t="s">
        <v>145</v>
      </c>
      <c r="G79" s="82"/>
      <c r="H79" s="104">
        <v>1370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6" t="s">
        <v>213</v>
      </c>
    </row>
    <row r="80" spans="1:29" ht="15.6" x14ac:dyDescent="0.3">
      <c r="A80" s="12"/>
      <c r="B80" s="12"/>
      <c r="C80" s="83" t="s">
        <v>22</v>
      </c>
      <c r="D80" s="83" t="s">
        <v>23</v>
      </c>
      <c r="E80" s="71" t="s">
        <v>179</v>
      </c>
      <c r="F80" s="71" t="s">
        <v>155</v>
      </c>
      <c r="G80" s="83"/>
      <c r="H80" s="105" t="s">
        <v>180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6" t="s">
        <v>213</v>
      </c>
    </row>
    <row r="81" spans="1:22" ht="16.2" thickBot="1" x14ac:dyDescent="0.35">
      <c r="A81" s="12"/>
      <c r="B81" s="12"/>
      <c r="C81" s="81"/>
      <c r="D81" s="81"/>
      <c r="E81" s="72">
        <v>-0.96</v>
      </c>
      <c r="F81" s="72">
        <v>-0.97</v>
      </c>
      <c r="G81" s="81"/>
      <c r="H81" s="106">
        <v>-0.95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6" t="s">
        <v>213</v>
      </c>
    </row>
    <row r="82" spans="1:22" ht="16.2" thickBot="1" x14ac:dyDescent="0.35">
      <c r="A82" s="12"/>
      <c r="B82" s="12"/>
      <c r="C82" s="60" t="s">
        <v>25</v>
      </c>
      <c r="D82" s="58"/>
      <c r="E82" s="14" t="s">
        <v>179</v>
      </c>
      <c r="F82" s="19" t="s">
        <v>155</v>
      </c>
      <c r="G82" s="19"/>
      <c r="H82" s="104">
        <v>1308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v>0</v>
      </c>
      <c r="T82" s="19">
        <v>0</v>
      </c>
      <c r="U82" s="19"/>
      <c r="V82" s="6" t="s">
        <v>213</v>
      </c>
    </row>
    <row r="83" spans="1:22" ht="15.6" x14ac:dyDescent="0.3">
      <c r="A83" s="12"/>
      <c r="B83" s="12"/>
      <c r="C83" s="8" t="s">
        <v>22</v>
      </c>
      <c r="D83" s="8" t="s">
        <v>23</v>
      </c>
      <c r="E83" s="13" t="s">
        <v>181</v>
      </c>
      <c r="F83" s="13" t="s">
        <v>137</v>
      </c>
      <c r="G83" s="8"/>
      <c r="H83" s="105" t="s">
        <v>182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>
        <v>0</v>
      </c>
      <c r="T83" s="8">
        <v>0</v>
      </c>
      <c r="U83" s="8"/>
      <c r="V83" s="6" t="s">
        <v>213</v>
      </c>
    </row>
    <row r="84" spans="1:22" ht="16.2" thickBot="1" x14ac:dyDescent="0.35">
      <c r="A84" s="12"/>
      <c r="B84" s="12"/>
      <c r="C84" s="14"/>
      <c r="D84" s="14"/>
      <c r="E84" s="15">
        <v>-0.87</v>
      </c>
      <c r="F84" s="15">
        <v>-0.89</v>
      </c>
      <c r="G84" s="14"/>
      <c r="H84" s="106">
        <v>-0.87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6" t="s">
        <v>213</v>
      </c>
    </row>
    <row r="85" spans="1:22" ht="16.2" thickBot="1" x14ac:dyDescent="0.35">
      <c r="A85" s="12"/>
      <c r="B85" s="12"/>
      <c r="C85" s="60" t="s">
        <v>27</v>
      </c>
      <c r="D85" s="58"/>
      <c r="E85" s="14">
        <v>1173</v>
      </c>
      <c r="F85" s="19">
        <v>33</v>
      </c>
      <c r="G85" s="19">
        <v>0</v>
      </c>
      <c r="H85" s="104" t="s">
        <v>182</v>
      </c>
      <c r="I85" s="19">
        <v>0</v>
      </c>
      <c r="J85" s="19"/>
      <c r="K85" s="19"/>
      <c r="L85" s="19"/>
      <c r="M85" s="19"/>
      <c r="N85" s="19"/>
      <c r="O85" s="19"/>
      <c r="P85" s="19"/>
      <c r="Q85" s="19"/>
      <c r="R85" s="19"/>
      <c r="S85" s="19">
        <v>0</v>
      </c>
      <c r="T85" s="19">
        <v>0</v>
      </c>
      <c r="U85" s="19">
        <v>0</v>
      </c>
      <c r="V85" s="6" t="s">
        <v>213</v>
      </c>
    </row>
    <row r="86" spans="1:22" ht="15.6" x14ac:dyDescent="0.3">
      <c r="A86" s="12"/>
      <c r="B86" s="12"/>
      <c r="C86" s="8" t="s">
        <v>22</v>
      </c>
      <c r="D86" s="8" t="s">
        <v>23</v>
      </c>
      <c r="E86" s="13">
        <v>915</v>
      </c>
      <c r="F86" s="8">
        <v>0</v>
      </c>
      <c r="G86" s="8">
        <v>0</v>
      </c>
      <c r="H86" s="105">
        <v>915</v>
      </c>
      <c r="I86" s="8">
        <v>0</v>
      </c>
      <c r="J86" s="8"/>
      <c r="K86" s="8"/>
      <c r="L86" s="8"/>
      <c r="M86" s="8"/>
      <c r="N86" s="8"/>
      <c r="O86" s="8"/>
      <c r="P86" s="8"/>
      <c r="Q86" s="8"/>
      <c r="R86" s="8"/>
      <c r="S86" s="8">
        <v>0</v>
      </c>
      <c r="T86" s="8">
        <v>0</v>
      </c>
      <c r="U86" s="8">
        <v>0</v>
      </c>
      <c r="V86" s="6" t="s">
        <v>213</v>
      </c>
    </row>
    <row r="87" spans="1:22" ht="16.2" thickBot="1" x14ac:dyDescent="0.35">
      <c r="A87" s="14"/>
      <c r="B87" s="14"/>
      <c r="C87" s="14"/>
      <c r="D87" s="14"/>
      <c r="E87" s="15">
        <v>-0.78</v>
      </c>
      <c r="F87" s="14"/>
      <c r="G87" s="14"/>
      <c r="H87" s="106">
        <v>-0.8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6" t="s">
        <v>213</v>
      </c>
    </row>
    <row r="88" spans="1:22" ht="16.2" thickBot="1" x14ac:dyDescent="0.35">
      <c r="A88" s="8" t="s">
        <v>30</v>
      </c>
      <c r="B88" s="9" t="s">
        <v>183</v>
      </c>
      <c r="C88" s="60" t="s">
        <v>21</v>
      </c>
      <c r="D88" s="58"/>
      <c r="E88" s="14" t="s">
        <v>187</v>
      </c>
      <c r="F88" s="19"/>
      <c r="G88" s="19"/>
      <c r="H88" s="104" t="s">
        <v>187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6" t="s">
        <v>213</v>
      </c>
    </row>
    <row r="89" spans="1:22" ht="15.6" x14ac:dyDescent="0.3">
      <c r="A89" s="12"/>
      <c r="B89" s="9" t="s">
        <v>184</v>
      </c>
      <c r="C89" s="83" t="s">
        <v>22</v>
      </c>
      <c r="D89" s="83" t="s">
        <v>23</v>
      </c>
      <c r="E89" s="71" t="s">
        <v>24</v>
      </c>
      <c r="F89" s="83"/>
      <c r="G89" s="83"/>
      <c r="H89" s="105" t="s">
        <v>24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6" t="s">
        <v>213</v>
      </c>
    </row>
    <row r="90" spans="1:22" ht="16.2" thickBot="1" x14ac:dyDescent="0.35">
      <c r="A90" s="12"/>
      <c r="B90" s="9" t="s">
        <v>185</v>
      </c>
      <c r="C90" s="81"/>
      <c r="D90" s="81"/>
      <c r="E90" s="72">
        <v>-0.96</v>
      </c>
      <c r="F90" s="81"/>
      <c r="G90" s="81"/>
      <c r="H90" s="106">
        <v>-0.96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6" t="s">
        <v>213</v>
      </c>
    </row>
    <row r="91" spans="1:22" ht="16.2" thickBot="1" x14ac:dyDescent="0.35">
      <c r="A91" s="12"/>
      <c r="B91" s="9" t="s">
        <v>186</v>
      </c>
      <c r="C91" s="60" t="s">
        <v>25</v>
      </c>
      <c r="D91" s="58"/>
      <c r="E91" s="14" t="s">
        <v>24</v>
      </c>
      <c r="F91" s="19"/>
      <c r="G91" s="19"/>
      <c r="H91" s="104" t="s">
        <v>24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v>0</v>
      </c>
      <c r="T91" s="19">
        <v>0</v>
      </c>
      <c r="U91" s="19"/>
      <c r="V91" s="6" t="s">
        <v>213</v>
      </c>
    </row>
    <row r="92" spans="1:22" ht="15.6" x14ac:dyDescent="0.3">
      <c r="A92" s="12"/>
      <c r="B92" s="16"/>
      <c r="C92" s="8" t="s">
        <v>22</v>
      </c>
      <c r="D92" s="8" t="s">
        <v>23</v>
      </c>
      <c r="E92" s="13" t="s">
        <v>188</v>
      </c>
      <c r="F92" s="8"/>
      <c r="G92" s="8"/>
      <c r="H92" s="105" t="s">
        <v>188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>
        <v>0</v>
      </c>
      <c r="T92" s="8">
        <v>0</v>
      </c>
      <c r="U92" s="8"/>
      <c r="V92" s="6" t="s">
        <v>213</v>
      </c>
    </row>
    <row r="93" spans="1:22" ht="16.2" thickBot="1" x14ac:dyDescent="0.35">
      <c r="A93" s="12"/>
      <c r="B93" s="16"/>
      <c r="C93" s="14"/>
      <c r="D93" s="14"/>
      <c r="E93" s="15">
        <v>-0.85</v>
      </c>
      <c r="F93" s="14"/>
      <c r="G93" s="14"/>
      <c r="H93" s="106">
        <v>-0.85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6" t="s">
        <v>213</v>
      </c>
    </row>
    <row r="94" spans="1:22" ht="16.2" thickBot="1" x14ac:dyDescent="0.35">
      <c r="A94" s="12"/>
      <c r="B94" s="16"/>
      <c r="C94" s="60" t="s">
        <v>27</v>
      </c>
      <c r="D94" s="58"/>
      <c r="E94" s="14" t="s">
        <v>188</v>
      </c>
      <c r="F94" s="19">
        <v>0</v>
      </c>
      <c r="G94" s="19">
        <v>0</v>
      </c>
      <c r="H94" s="104" t="s">
        <v>188</v>
      </c>
      <c r="I94" s="19">
        <v>0</v>
      </c>
      <c r="J94" s="19"/>
      <c r="K94" s="19"/>
      <c r="L94" s="19"/>
      <c r="M94" s="19"/>
      <c r="N94" s="19"/>
      <c r="O94" s="19"/>
      <c r="P94" s="19"/>
      <c r="Q94" s="19"/>
      <c r="R94" s="19"/>
      <c r="S94" s="19">
        <v>0</v>
      </c>
      <c r="T94" s="19">
        <v>0</v>
      </c>
      <c r="U94" s="19">
        <v>0</v>
      </c>
      <c r="V94" s="6" t="s">
        <v>213</v>
      </c>
    </row>
    <row r="95" spans="1:22" ht="15.6" x14ac:dyDescent="0.3">
      <c r="A95" s="12"/>
      <c r="B95" s="16"/>
      <c r="C95" s="8" t="s">
        <v>22</v>
      </c>
      <c r="D95" s="8" t="s">
        <v>23</v>
      </c>
      <c r="E95" s="13" t="s">
        <v>189</v>
      </c>
      <c r="F95" s="8">
        <v>0</v>
      </c>
      <c r="G95" s="8">
        <v>0</v>
      </c>
      <c r="H95" s="105" t="s">
        <v>189</v>
      </c>
      <c r="I95" s="8">
        <v>0</v>
      </c>
      <c r="J95" s="8"/>
      <c r="K95" s="8"/>
      <c r="L95" s="8"/>
      <c r="M95" s="8"/>
      <c r="N95" s="8"/>
      <c r="O95" s="8"/>
      <c r="P95" s="8"/>
      <c r="Q95" s="8"/>
      <c r="R95" s="8"/>
      <c r="S95" s="8">
        <v>0</v>
      </c>
      <c r="T95" s="8">
        <v>0</v>
      </c>
      <c r="U95" s="8">
        <v>0</v>
      </c>
      <c r="V95" s="6" t="s">
        <v>213</v>
      </c>
    </row>
    <row r="96" spans="1:22" ht="16.2" thickBot="1" x14ac:dyDescent="0.35">
      <c r="A96" s="14"/>
      <c r="B96" s="16"/>
      <c r="C96" s="14"/>
      <c r="D96" s="14"/>
      <c r="E96" s="15">
        <v>-0.81</v>
      </c>
      <c r="F96" s="14"/>
      <c r="G96" s="14"/>
      <c r="H96" s="106">
        <v>-0.81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6" t="s">
        <v>213</v>
      </c>
    </row>
    <row r="97" spans="1:22" ht="16.2" thickBot="1" x14ac:dyDescent="0.35">
      <c r="A97" s="8" t="s">
        <v>101</v>
      </c>
      <c r="B97" s="8" t="s">
        <v>190</v>
      </c>
      <c r="C97" s="60" t="s">
        <v>21</v>
      </c>
      <c r="D97" s="58"/>
      <c r="E97" s="14" t="s">
        <v>191</v>
      </c>
      <c r="F97" s="19" t="s">
        <v>132</v>
      </c>
      <c r="G97" s="19"/>
      <c r="H97" s="104" t="s">
        <v>192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6" t="s">
        <v>213</v>
      </c>
    </row>
    <row r="98" spans="1:22" ht="15.6" x14ac:dyDescent="0.3">
      <c r="A98" s="12"/>
      <c r="B98" s="12"/>
      <c r="C98" s="83" t="s">
        <v>22</v>
      </c>
      <c r="D98" s="83" t="s">
        <v>23</v>
      </c>
      <c r="E98" s="71" t="s">
        <v>193</v>
      </c>
      <c r="F98" s="71" t="s">
        <v>115</v>
      </c>
      <c r="G98" s="83"/>
      <c r="H98" s="105" t="s">
        <v>194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6" t="s">
        <v>213</v>
      </c>
    </row>
    <row r="99" spans="1:22" ht="16.2" thickBot="1" x14ac:dyDescent="0.35">
      <c r="A99" s="12"/>
      <c r="B99" s="12"/>
      <c r="C99" s="81"/>
      <c r="D99" s="81"/>
      <c r="E99" s="72">
        <v>-0.96</v>
      </c>
      <c r="F99" s="72">
        <v>-0.8</v>
      </c>
      <c r="G99" s="81"/>
      <c r="H99" s="106">
        <v>-0.97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6" t="s">
        <v>213</v>
      </c>
    </row>
    <row r="100" spans="1:22" ht="16.2" thickBot="1" x14ac:dyDescent="0.35">
      <c r="A100" s="12"/>
      <c r="B100" s="12"/>
      <c r="C100" s="60" t="s">
        <v>25</v>
      </c>
      <c r="D100" s="58"/>
      <c r="E100" s="14" t="s">
        <v>193</v>
      </c>
      <c r="F100" s="19" t="s">
        <v>115</v>
      </c>
      <c r="G100" s="19"/>
      <c r="H100" s="104" t="s">
        <v>194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v>0</v>
      </c>
      <c r="T100" s="19">
        <v>0</v>
      </c>
      <c r="U100" s="19"/>
      <c r="V100" s="6" t="s">
        <v>213</v>
      </c>
    </row>
    <row r="101" spans="1:22" ht="15.6" x14ac:dyDescent="0.3">
      <c r="A101" s="12"/>
      <c r="B101" s="12"/>
      <c r="C101" s="8" t="s">
        <v>22</v>
      </c>
      <c r="D101" s="8" t="s">
        <v>23</v>
      </c>
      <c r="E101" s="13" t="s">
        <v>195</v>
      </c>
      <c r="F101" s="13" t="s">
        <v>37</v>
      </c>
      <c r="G101" s="8"/>
      <c r="H101" s="105" t="s">
        <v>196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0</v>
      </c>
      <c r="T101" s="8">
        <v>0</v>
      </c>
      <c r="U101" s="8"/>
      <c r="V101" s="6" t="s">
        <v>213</v>
      </c>
    </row>
    <row r="102" spans="1:22" ht="16.2" thickBot="1" x14ac:dyDescent="0.35">
      <c r="A102" s="12"/>
      <c r="B102" s="12"/>
      <c r="C102" s="14"/>
      <c r="D102" s="14"/>
      <c r="E102" s="15">
        <v>-0.83</v>
      </c>
      <c r="F102" s="15">
        <v>-0.72</v>
      </c>
      <c r="G102" s="14"/>
      <c r="H102" s="106">
        <v>-0.83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6" t="s">
        <v>213</v>
      </c>
    </row>
    <row r="103" spans="1:22" ht="16.2" thickBot="1" x14ac:dyDescent="0.35">
      <c r="A103" s="12"/>
      <c r="B103" s="12"/>
      <c r="C103" s="60" t="s">
        <v>27</v>
      </c>
      <c r="D103" s="58"/>
      <c r="E103" s="14" t="s">
        <v>195</v>
      </c>
      <c r="F103" s="19">
        <v>29</v>
      </c>
      <c r="G103" s="19">
        <v>0</v>
      </c>
      <c r="H103" s="104" t="s">
        <v>196</v>
      </c>
      <c r="I103" s="19">
        <v>0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v>0</v>
      </c>
      <c r="T103" s="19">
        <v>0</v>
      </c>
      <c r="U103" s="19">
        <v>0</v>
      </c>
      <c r="V103" s="6" t="s">
        <v>213</v>
      </c>
    </row>
    <row r="104" spans="1:22" ht="15.6" x14ac:dyDescent="0.3">
      <c r="A104" s="12"/>
      <c r="B104" s="12"/>
      <c r="C104" s="8" t="s">
        <v>22</v>
      </c>
      <c r="D104" s="8" t="s">
        <v>23</v>
      </c>
      <c r="E104" s="13" t="s">
        <v>197</v>
      </c>
      <c r="F104" s="8">
        <v>0</v>
      </c>
      <c r="G104" s="8">
        <v>0</v>
      </c>
      <c r="H104" s="105" t="s">
        <v>197</v>
      </c>
      <c r="I104" s="8">
        <v>0</v>
      </c>
      <c r="J104" s="8"/>
      <c r="K104" s="8"/>
      <c r="L104" s="8"/>
      <c r="M104" s="8"/>
      <c r="N104" s="8"/>
      <c r="O104" s="8"/>
      <c r="P104" s="8"/>
      <c r="Q104" s="8"/>
      <c r="R104" s="8"/>
      <c r="S104" s="8">
        <v>0</v>
      </c>
      <c r="T104" s="8">
        <v>0</v>
      </c>
      <c r="U104" s="8">
        <v>0</v>
      </c>
      <c r="V104" s="6" t="s">
        <v>213</v>
      </c>
    </row>
    <row r="105" spans="1:22" ht="16.2" thickBot="1" x14ac:dyDescent="0.35">
      <c r="A105" s="14"/>
      <c r="B105" s="14"/>
      <c r="C105" s="14"/>
      <c r="D105" s="14"/>
      <c r="E105" s="15">
        <v>-0.73</v>
      </c>
      <c r="F105" s="14"/>
      <c r="G105" s="14"/>
      <c r="H105" s="106">
        <v>-0.75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6" t="s">
        <v>213</v>
      </c>
    </row>
    <row r="106" spans="1:22" ht="16.2" thickBot="1" x14ac:dyDescent="0.35">
      <c r="A106" s="8" t="s">
        <v>105</v>
      </c>
      <c r="B106" s="9" t="s">
        <v>198</v>
      </c>
      <c r="C106" s="60" t="s">
        <v>21</v>
      </c>
      <c r="D106" s="58"/>
      <c r="E106" s="14" t="s">
        <v>200</v>
      </c>
      <c r="F106" s="19"/>
      <c r="G106" s="19"/>
      <c r="H106" s="104" t="s">
        <v>200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6" t="s">
        <v>213</v>
      </c>
    </row>
    <row r="107" spans="1:22" ht="15.6" x14ac:dyDescent="0.3">
      <c r="A107" s="12"/>
      <c r="B107" s="9" t="s">
        <v>199</v>
      </c>
      <c r="C107" s="83" t="s">
        <v>22</v>
      </c>
      <c r="D107" s="83" t="s">
        <v>23</v>
      </c>
      <c r="E107" s="71" t="s">
        <v>201</v>
      </c>
      <c r="F107" s="83"/>
      <c r="G107" s="83"/>
      <c r="H107" s="105" t="s">
        <v>201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6" t="s">
        <v>213</v>
      </c>
    </row>
    <row r="108" spans="1:22" ht="16.2" thickBot="1" x14ac:dyDescent="0.35">
      <c r="A108" s="12"/>
      <c r="B108" s="16"/>
      <c r="C108" s="81"/>
      <c r="D108" s="81"/>
      <c r="E108" s="72">
        <v>-0.96</v>
      </c>
      <c r="F108" s="81"/>
      <c r="G108" s="81"/>
      <c r="H108" s="106">
        <v>-0.96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6" t="s">
        <v>213</v>
      </c>
    </row>
    <row r="109" spans="1:22" ht="16.2" thickBot="1" x14ac:dyDescent="0.35">
      <c r="A109" s="12"/>
      <c r="B109" s="16"/>
      <c r="C109" s="60" t="s">
        <v>25</v>
      </c>
      <c r="D109" s="58"/>
      <c r="E109" s="14" t="s">
        <v>201</v>
      </c>
      <c r="F109" s="19"/>
      <c r="G109" s="19"/>
      <c r="H109" s="104">
        <v>123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>
        <v>0</v>
      </c>
      <c r="T109" s="19">
        <v>0</v>
      </c>
      <c r="U109" s="19"/>
      <c r="V109" s="6" t="s">
        <v>213</v>
      </c>
    </row>
    <row r="110" spans="1:22" ht="15.6" x14ac:dyDescent="0.3">
      <c r="A110" s="12"/>
      <c r="B110" s="16"/>
      <c r="C110" s="8" t="s">
        <v>22</v>
      </c>
      <c r="D110" s="8" t="s">
        <v>23</v>
      </c>
      <c r="E110" s="13" t="s">
        <v>102</v>
      </c>
      <c r="F110" s="8"/>
      <c r="G110" s="8"/>
      <c r="H110" s="105" t="s">
        <v>102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>
        <v>0</v>
      </c>
      <c r="T110" s="8">
        <v>0</v>
      </c>
      <c r="U110" s="8"/>
      <c r="V110" s="6" t="s">
        <v>213</v>
      </c>
    </row>
    <row r="111" spans="1:22" ht="16.2" thickBot="1" x14ac:dyDescent="0.35">
      <c r="A111" s="12"/>
      <c r="B111" s="16"/>
      <c r="C111" s="14"/>
      <c r="D111" s="14"/>
      <c r="E111" s="15">
        <v>-0.86</v>
      </c>
      <c r="F111" s="14"/>
      <c r="G111" s="14"/>
      <c r="H111" s="106">
        <v>-0.86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6" t="s">
        <v>213</v>
      </c>
    </row>
    <row r="112" spans="1:22" ht="16.2" thickBot="1" x14ac:dyDescent="0.35">
      <c r="A112" s="12"/>
      <c r="B112" s="16"/>
      <c r="C112" s="60" t="s">
        <v>27</v>
      </c>
      <c r="D112" s="58"/>
      <c r="E112" s="14" t="s">
        <v>102</v>
      </c>
      <c r="F112" s="19">
        <v>0</v>
      </c>
      <c r="G112" s="19">
        <v>0</v>
      </c>
      <c r="H112" s="104" t="s">
        <v>102</v>
      </c>
      <c r="I112" s="19">
        <v>0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v>0</v>
      </c>
      <c r="T112" s="19">
        <v>0</v>
      </c>
      <c r="U112" s="19">
        <v>0</v>
      </c>
      <c r="V112" s="6" t="s">
        <v>213</v>
      </c>
    </row>
    <row r="113" spans="1:22" ht="15.6" x14ac:dyDescent="0.3">
      <c r="A113" s="12"/>
      <c r="B113" s="16"/>
      <c r="C113" s="8" t="s">
        <v>22</v>
      </c>
      <c r="D113" s="8" t="s">
        <v>23</v>
      </c>
      <c r="E113" s="13" t="s">
        <v>109</v>
      </c>
      <c r="F113" s="8">
        <v>0</v>
      </c>
      <c r="G113" s="8">
        <v>0</v>
      </c>
      <c r="H113" s="105" t="s">
        <v>109</v>
      </c>
      <c r="I113" s="8"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>
        <v>0</v>
      </c>
      <c r="T113" s="8">
        <v>0</v>
      </c>
      <c r="U113" s="8">
        <v>0</v>
      </c>
      <c r="V113" s="6" t="s">
        <v>213</v>
      </c>
    </row>
    <row r="114" spans="1:22" ht="16.2" thickBot="1" x14ac:dyDescent="0.35">
      <c r="A114" s="14"/>
      <c r="B114" s="17"/>
      <c r="C114" s="14"/>
      <c r="D114" s="14"/>
      <c r="E114" s="15">
        <v>-0.86</v>
      </c>
      <c r="F114" s="14"/>
      <c r="G114" s="14"/>
      <c r="H114" s="106">
        <v>-0.86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6" t="s">
        <v>213</v>
      </c>
    </row>
    <row r="115" spans="1:22" ht="16.2" thickBot="1" x14ac:dyDescent="0.35">
      <c r="A115" s="8" t="s">
        <v>112</v>
      </c>
      <c r="B115" s="8" t="s">
        <v>202</v>
      </c>
      <c r="C115" s="60" t="s">
        <v>21</v>
      </c>
      <c r="D115" s="58"/>
      <c r="E115" s="14" t="s">
        <v>203</v>
      </c>
      <c r="F115" s="19"/>
      <c r="G115" s="19"/>
      <c r="H115" s="104" t="s">
        <v>203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6" t="s">
        <v>213</v>
      </c>
    </row>
    <row r="116" spans="1:22" ht="15.6" x14ac:dyDescent="0.3">
      <c r="A116" s="12"/>
      <c r="B116" s="12"/>
      <c r="C116" s="83" t="s">
        <v>22</v>
      </c>
      <c r="D116" s="83" t="s">
        <v>23</v>
      </c>
      <c r="E116" s="71" t="s">
        <v>204</v>
      </c>
      <c r="F116" s="83"/>
      <c r="G116" s="83"/>
      <c r="H116" s="105" t="s">
        <v>204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6" t="s">
        <v>213</v>
      </c>
    </row>
    <row r="117" spans="1:22" ht="16.2" thickBot="1" x14ac:dyDescent="0.35">
      <c r="A117" s="12"/>
      <c r="B117" s="12"/>
      <c r="C117" s="81"/>
      <c r="D117" s="81"/>
      <c r="E117" s="72">
        <v>-0.97</v>
      </c>
      <c r="F117" s="81"/>
      <c r="G117" s="81"/>
      <c r="H117" s="106">
        <v>-0.97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6" t="s">
        <v>213</v>
      </c>
    </row>
    <row r="118" spans="1:22" ht="16.2" thickBot="1" x14ac:dyDescent="0.35">
      <c r="A118" s="12"/>
      <c r="B118" s="12"/>
      <c r="C118" s="60" t="s">
        <v>25</v>
      </c>
      <c r="D118" s="58"/>
      <c r="E118" s="14" t="s">
        <v>204</v>
      </c>
      <c r="F118" s="19"/>
      <c r="G118" s="19"/>
      <c r="H118" s="104" t="s">
        <v>204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v>0</v>
      </c>
      <c r="T118" s="19">
        <v>0</v>
      </c>
      <c r="U118" s="19"/>
      <c r="V118" s="6" t="s">
        <v>213</v>
      </c>
    </row>
    <row r="119" spans="1:22" ht="15.6" x14ac:dyDescent="0.3">
      <c r="A119" s="12"/>
      <c r="B119" s="12"/>
      <c r="C119" s="8" t="s">
        <v>22</v>
      </c>
      <c r="D119" s="8" t="s">
        <v>23</v>
      </c>
      <c r="E119" s="13" t="s">
        <v>205</v>
      </c>
      <c r="F119" s="8"/>
      <c r="G119" s="8"/>
      <c r="H119" s="105" t="s">
        <v>205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>
        <v>0</v>
      </c>
      <c r="T119" s="8">
        <v>0</v>
      </c>
      <c r="U119" s="8"/>
      <c r="V119" s="6" t="s">
        <v>213</v>
      </c>
    </row>
    <row r="120" spans="1:22" ht="16.2" thickBot="1" x14ac:dyDescent="0.35">
      <c r="A120" s="12"/>
      <c r="B120" s="12"/>
      <c r="C120" s="14"/>
      <c r="D120" s="14"/>
      <c r="E120" s="15">
        <v>-0.78</v>
      </c>
      <c r="F120" s="14"/>
      <c r="G120" s="14"/>
      <c r="H120" s="106">
        <v>-0.78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6" t="s">
        <v>213</v>
      </c>
    </row>
    <row r="121" spans="1:22" ht="16.2" thickBot="1" x14ac:dyDescent="0.35">
      <c r="A121" s="12"/>
      <c r="B121" s="12"/>
      <c r="C121" s="60" t="s">
        <v>27</v>
      </c>
      <c r="D121" s="58"/>
      <c r="E121" s="14" t="s">
        <v>205</v>
      </c>
      <c r="F121" s="19">
        <v>0</v>
      </c>
      <c r="G121" s="19">
        <v>0</v>
      </c>
      <c r="H121" s="104" t="s">
        <v>205</v>
      </c>
      <c r="I121" s="19">
        <v>0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v>0</v>
      </c>
      <c r="T121" s="19">
        <v>0</v>
      </c>
      <c r="U121" s="19">
        <v>0</v>
      </c>
      <c r="V121" s="6" t="s">
        <v>213</v>
      </c>
    </row>
    <row r="122" spans="1:22" ht="15.6" x14ac:dyDescent="0.3">
      <c r="A122" s="12"/>
      <c r="B122" s="12"/>
      <c r="C122" s="8" t="s">
        <v>22</v>
      </c>
      <c r="D122" s="8" t="s">
        <v>23</v>
      </c>
      <c r="E122" s="13" t="s">
        <v>31</v>
      </c>
      <c r="F122" s="8">
        <v>0</v>
      </c>
      <c r="G122" s="8">
        <v>0</v>
      </c>
      <c r="H122" s="105" t="s">
        <v>31</v>
      </c>
      <c r="I122" s="8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>
        <v>0</v>
      </c>
      <c r="T122" s="8">
        <v>0</v>
      </c>
      <c r="U122" s="8">
        <v>0</v>
      </c>
      <c r="V122" s="6" t="s">
        <v>213</v>
      </c>
    </row>
    <row r="123" spans="1:22" ht="16.2" thickBot="1" x14ac:dyDescent="0.35">
      <c r="A123" s="14"/>
      <c r="B123" s="14"/>
      <c r="C123" s="14"/>
      <c r="D123" s="14"/>
      <c r="E123" s="15">
        <v>-0.75</v>
      </c>
      <c r="F123" s="14"/>
      <c r="G123" s="14"/>
      <c r="H123" s="106">
        <v>-0.75</v>
      </c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6" t="s">
        <v>213</v>
      </c>
    </row>
    <row r="124" spans="1:22" ht="16.2" thickBot="1" x14ac:dyDescent="0.35">
      <c r="A124" s="8" t="s">
        <v>116</v>
      </c>
      <c r="B124" s="9" t="s">
        <v>206</v>
      </c>
      <c r="C124" s="60" t="s">
        <v>21</v>
      </c>
      <c r="D124" s="58"/>
      <c r="E124" s="14" t="s">
        <v>163</v>
      </c>
      <c r="F124" s="19"/>
      <c r="G124" s="19"/>
      <c r="H124" s="104">
        <v>68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6" t="s">
        <v>213</v>
      </c>
    </row>
    <row r="125" spans="1:22" ht="15.6" x14ac:dyDescent="0.3">
      <c r="A125" s="12"/>
      <c r="B125" s="9" t="s">
        <v>207</v>
      </c>
      <c r="C125" s="83" t="s">
        <v>22</v>
      </c>
      <c r="D125" s="83" t="s">
        <v>23</v>
      </c>
      <c r="E125" s="71" t="s">
        <v>160</v>
      </c>
      <c r="F125" s="83"/>
      <c r="G125" s="83"/>
      <c r="H125" s="105" t="s">
        <v>160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6" t="s">
        <v>213</v>
      </c>
    </row>
    <row r="126" spans="1:22" ht="16.2" thickBot="1" x14ac:dyDescent="0.35">
      <c r="A126" s="12"/>
      <c r="B126" s="9" t="s">
        <v>208</v>
      </c>
      <c r="C126" s="81"/>
      <c r="D126" s="81"/>
      <c r="E126" s="72">
        <v>-0.97</v>
      </c>
      <c r="F126" s="81"/>
      <c r="G126" s="81"/>
      <c r="H126" s="106">
        <v>-0.97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6" t="s">
        <v>213</v>
      </c>
    </row>
    <row r="127" spans="1:22" ht="16.2" thickBot="1" x14ac:dyDescent="0.35">
      <c r="A127" s="12"/>
      <c r="B127" s="16"/>
      <c r="C127" s="60" t="s">
        <v>25</v>
      </c>
      <c r="D127" s="58"/>
      <c r="E127" s="14" t="s">
        <v>160</v>
      </c>
      <c r="F127" s="19"/>
      <c r="G127" s="19"/>
      <c r="H127" s="104" t="s">
        <v>160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v>0</v>
      </c>
      <c r="T127" s="19">
        <v>0</v>
      </c>
      <c r="U127" s="19"/>
      <c r="V127" s="6" t="s">
        <v>213</v>
      </c>
    </row>
    <row r="128" spans="1:22" ht="15.6" x14ac:dyDescent="0.3">
      <c r="A128" s="12"/>
      <c r="B128" s="16"/>
      <c r="C128" s="8" t="s">
        <v>22</v>
      </c>
      <c r="D128" s="8" t="s">
        <v>23</v>
      </c>
      <c r="E128" s="13">
        <v>49</v>
      </c>
      <c r="F128" s="8"/>
      <c r="G128" s="8"/>
      <c r="H128" s="105" t="s">
        <v>66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>
        <v>0</v>
      </c>
      <c r="T128" s="8">
        <v>0</v>
      </c>
      <c r="U128" s="8"/>
      <c r="V128" s="6" t="s">
        <v>213</v>
      </c>
    </row>
    <row r="129" spans="1:22" ht="16.2" thickBot="1" x14ac:dyDescent="0.35">
      <c r="A129" s="12"/>
      <c r="B129" s="16"/>
      <c r="C129" s="14"/>
      <c r="D129" s="14"/>
      <c r="E129" s="15">
        <v>-0.74</v>
      </c>
      <c r="F129" s="14"/>
      <c r="G129" s="14"/>
      <c r="H129" s="106">
        <v>-0.74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6" t="s">
        <v>213</v>
      </c>
    </row>
    <row r="130" spans="1:22" ht="16.2" thickBot="1" x14ac:dyDescent="0.35">
      <c r="A130" s="12"/>
      <c r="B130" s="16"/>
      <c r="C130" s="60" t="s">
        <v>27</v>
      </c>
      <c r="D130" s="58"/>
      <c r="E130" s="14" t="s">
        <v>66</v>
      </c>
      <c r="F130" s="19">
        <v>0</v>
      </c>
      <c r="G130" s="19">
        <v>0</v>
      </c>
      <c r="H130" s="104" t="s">
        <v>66</v>
      </c>
      <c r="I130" s="19">
        <v>0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v>0</v>
      </c>
      <c r="T130" s="19">
        <v>0</v>
      </c>
      <c r="U130" s="19">
        <v>0</v>
      </c>
      <c r="V130" s="6" t="s">
        <v>213</v>
      </c>
    </row>
    <row r="131" spans="1:22" ht="15.6" x14ac:dyDescent="0.3">
      <c r="A131" s="12"/>
      <c r="B131" s="16"/>
      <c r="C131" s="8" t="s">
        <v>22</v>
      </c>
      <c r="D131" s="8" t="s">
        <v>23</v>
      </c>
      <c r="E131" s="13" t="s">
        <v>137</v>
      </c>
      <c r="F131" s="8">
        <v>0</v>
      </c>
      <c r="G131" s="8">
        <v>0</v>
      </c>
      <c r="H131" s="105" t="s">
        <v>137</v>
      </c>
      <c r="I131" s="8">
        <v>0</v>
      </c>
      <c r="J131" s="8"/>
      <c r="K131" s="8"/>
      <c r="L131" s="8"/>
      <c r="M131" s="8"/>
      <c r="N131" s="8"/>
      <c r="O131" s="8"/>
      <c r="P131" s="8"/>
      <c r="Q131" s="8"/>
      <c r="R131" s="8"/>
      <c r="S131" s="8">
        <v>0</v>
      </c>
      <c r="T131" s="8">
        <v>0</v>
      </c>
      <c r="U131" s="8">
        <v>0</v>
      </c>
      <c r="V131" s="6" t="s">
        <v>213</v>
      </c>
    </row>
    <row r="132" spans="1:22" ht="16.2" thickBot="1" x14ac:dyDescent="0.35">
      <c r="A132" s="14"/>
      <c r="B132" s="17"/>
      <c r="C132" s="14"/>
      <c r="D132" s="14"/>
      <c r="E132" s="15">
        <v>-0.67</v>
      </c>
      <c r="F132" s="14"/>
      <c r="G132" s="14"/>
      <c r="H132" s="106">
        <v>-0.67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6" t="s">
        <v>213</v>
      </c>
    </row>
    <row r="133" spans="1:22" ht="16.2" thickBot="1" x14ac:dyDescent="0.35">
      <c r="A133" s="8" t="s">
        <v>119</v>
      </c>
      <c r="B133" s="9" t="s">
        <v>209</v>
      </c>
      <c r="C133" s="60" t="s">
        <v>21</v>
      </c>
      <c r="D133" s="58"/>
      <c r="E133" s="14" t="s">
        <v>211</v>
      </c>
      <c r="F133" s="19"/>
      <c r="G133" s="19"/>
      <c r="H133" s="104" t="s">
        <v>211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6" t="s">
        <v>213</v>
      </c>
    </row>
    <row r="134" spans="1:22" ht="15.6" x14ac:dyDescent="0.3">
      <c r="A134" s="12"/>
      <c r="B134" s="9" t="s">
        <v>210</v>
      </c>
      <c r="C134" s="8" t="s">
        <v>22</v>
      </c>
      <c r="D134" s="8" t="s">
        <v>23</v>
      </c>
      <c r="E134" s="13" t="s">
        <v>212</v>
      </c>
      <c r="F134" s="8"/>
      <c r="G134" s="8"/>
      <c r="H134" s="105">
        <v>124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6" t="s">
        <v>213</v>
      </c>
    </row>
    <row r="135" spans="1:22" ht="16.2" thickBot="1" x14ac:dyDescent="0.35">
      <c r="A135" s="12"/>
      <c r="B135" s="16"/>
      <c r="C135" s="14"/>
      <c r="D135" s="14"/>
      <c r="E135" s="72">
        <v>-0.95</v>
      </c>
      <c r="F135" s="81"/>
      <c r="G135" s="81"/>
      <c r="H135" s="106">
        <v>-0.95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6" t="s">
        <v>213</v>
      </c>
    </row>
    <row r="136" spans="1:22" ht="16.2" thickBot="1" x14ac:dyDescent="0.35">
      <c r="A136" s="12"/>
      <c r="B136" s="16"/>
      <c r="C136" s="60" t="s">
        <v>25</v>
      </c>
      <c r="D136" s="58"/>
      <c r="E136" s="14" t="s">
        <v>212</v>
      </c>
      <c r="F136" s="19"/>
      <c r="G136" s="19"/>
      <c r="H136" s="104" t="s">
        <v>212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v>0</v>
      </c>
      <c r="T136" s="19">
        <v>0</v>
      </c>
      <c r="U136" s="19"/>
      <c r="V136" s="6" t="s">
        <v>213</v>
      </c>
    </row>
    <row r="137" spans="1:22" ht="15.6" x14ac:dyDescent="0.3">
      <c r="A137" s="12"/>
      <c r="B137" s="16"/>
      <c r="C137" s="8" t="s">
        <v>22</v>
      </c>
      <c r="D137" s="8" t="s">
        <v>23</v>
      </c>
      <c r="E137" s="13" t="s">
        <v>134</v>
      </c>
      <c r="F137" s="8"/>
      <c r="G137" s="8"/>
      <c r="H137" s="105" t="s">
        <v>134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>
        <v>0</v>
      </c>
      <c r="T137" s="8">
        <v>0</v>
      </c>
      <c r="U137" s="8"/>
      <c r="V137" s="6" t="s">
        <v>213</v>
      </c>
    </row>
    <row r="138" spans="1:22" ht="16.2" thickBot="1" x14ac:dyDescent="0.35">
      <c r="A138" s="12"/>
      <c r="B138" s="16"/>
      <c r="C138" s="14"/>
      <c r="D138" s="14"/>
      <c r="E138" s="15">
        <v>-0.8</v>
      </c>
      <c r="F138" s="14"/>
      <c r="G138" s="14"/>
      <c r="H138" s="106">
        <v>-0.8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6" t="s">
        <v>213</v>
      </c>
    </row>
    <row r="139" spans="1:22" ht="16.2" thickBot="1" x14ac:dyDescent="0.35">
      <c r="A139" s="12"/>
      <c r="B139" s="16"/>
      <c r="C139" s="60" t="s">
        <v>27</v>
      </c>
      <c r="D139" s="58"/>
      <c r="E139" s="14" t="s">
        <v>134</v>
      </c>
      <c r="F139" s="19">
        <v>0</v>
      </c>
      <c r="G139" s="19">
        <v>0</v>
      </c>
      <c r="H139" s="104" t="s">
        <v>134</v>
      </c>
      <c r="I139" s="19">
        <v>0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v>0</v>
      </c>
      <c r="T139" s="19">
        <v>0</v>
      </c>
      <c r="U139" s="19">
        <v>0</v>
      </c>
      <c r="V139" s="6" t="s">
        <v>213</v>
      </c>
    </row>
    <row r="140" spans="1:22" ht="15.6" x14ac:dyDescent="0.3">
      <c r="A140" s="12"/>
      <c r="B140" s="16"/>
      <c r="C140" s="8" t="s">
        <v>22</v>
      </c>
      <c r="D140" s="8" t="s">
        <v>23</v>
      </c>
      <c r="E140" s="13" t="s">
        <v>163</v>
      </c>
      <c r="F140" s="8">
        <v>0</v>
      </c>
      <c r="G140" s="8">
        <v>0</v>
      </c>
      <c r="H140" s="105" t="s">
        <v>163</v>
      </c>
      <c r="I140" s="8"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>
        <v>0</v>
      </c>
      <c r="T140" s="8">
        <v>0</v>
      </c>
      <c r="U140" s="8">
        <v>0</v>
      </c>
      <c r="V140" s="6" t="s">
        <v>213</v>
      </c>
    </row>
    <row r="141" spans="1:22" ht="16.2" thickBot="1" x14ac:dyDescent="0.35">
      <c r="A141" s="14"/>
      <c r="B141" s="17"/>
      <c r="C141" s="14"/>
      <c r="D141" s="14"/>
      <c r="E141" s="15">
        <v>-0.68</v>
      </c>
      <c r="F141" s="14"/>
      <c r="G141" s="14"/>
      <c r="H141" s="106">
        <v>-0.68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6" t="s">
        <v>213</v>
      </c>
    </row>
  </sheetData>
  <mergeCells count="189">
    <mergeCell ref="T30:T31"/>
    <mergeCell ref="A58:A62"/>
    <mergeCell ref="A52:A56"/>
    <mergeCell ref="A46:A50"/>
    <mergeCell ref="C46:D46"/>
    <mergeCell ref="C48:D48"/>
    <mergeCell ref="C50:D50"/>
    <mergeCell ref="A21:A31"/>
    <mergeCell ref="T26:T27"/>
    <mergeCell ref="N24:N25"/>
    <mergeCell ref="O24:O25"/>
    <mergeCell ref="P24:P25"/>
    <mergeCell ref="Q24:Q25"/>
    <mergeCell ref="R24:R25"/>
    <mergeCell ref="I28:I29"/>
    <mergeCell ref="J28:J29"/>
    <mergeCell ref="K28:K29"/>
    <mergeCell ref="K26:K27"/>
    <mergeCell ref="C21:D21"/>
    <mergeCell ref="L24:L25"/>
    <mergeCell ref="M24:M25"/>
    <mergeCell ref="S24:S25"/>
    <mergeCell ref="T24:T25"/>
    <mergeCell ref="K30:K31"/>
    <mergeCell ref="A64:A68"/>
    <mergeCell ref="C32:D32"/>
    <mergeCell ref="C34:D34"/>
    <mergeCell ref="C36:D36"/>
    <mergeCell ref="U28:U29"/>
    <mergeCell ref="U26:U27"/>
    <mergeCell ref="C28:D29"/>
    <mergeCell ref="E28:E29"/>
    <mergeCell ref="F28:F29"/>
    <mergeCell ref="G28:G29"/>
    <mergeCell ref="G26:G27"/>
    <mergeCell ref="I26:I27"/>
    <mergeCell ref="R28:R29"/>
    <mergeCell ref="S28:S29"/>
    <mergeCell ref="T28:T29"/>
    <mergeCell ref="C30:C31"/>
    <mergeCell ref="D30:D31"/>
    <mergeCell ref="F30:F31"/>
    <mergeCell ref="G30:G31"/>
    <mergeCell ref="I30:I31"/>
    <mergeCell ref="U30:U31"/>
    <mergeCell ref="M30:M31"/>
    <mergeCell ref="P30:P31"/>
    <mergeCell ref="Q30:Q31"/>
    <mergeCell ref="U22:U23"/>
    <mergeCell ref="C24:D25"/>
    <mergeCell ref="E24:E25"/>
    <mergeCell ref="F24:F25"/>
    <mergeCell ref="G24:G25"/>
    <mergeCell ref="H24:H25"/>
    <mergeCell ref="I24:I25"/>
    <mergeCell ref="J24:J25"/>
    <mergeCell ref="I22:I23"/>
    <mergeCell ref="K22:K23"/>
    <mergeCell ref="M22:M23"/>
    <mergeCell ref="P22:P23"/>
    <mergeCell ref="Q22:Q23"/>
    <mergeCell ref="R22:R23"/>
    <mergeCell ref="C22:C23"/>
    <mergeCell ref="D22:D23"/>
    <mergeCell ref="F22:F23"/>
    <mergeCell ref="G22:G23"/>
    <mergeCell ref="U24:U25"/>
    <mergeCell ref="K24:K25"/>
    <mergeCell ref="S22:S23"/>
    <mergeCell ref="T22:T23"/>
    <mergeCell ref="U13:U14"/>
    <mergeCell ref="C15:D15"/>
    <mergeCell ref="C16:C17"/>
    <mergeCell ref="D16:D17"/>
    <mergeCell ref="F16:F17"/>
    <mergeCell ref="G16:G17"/>
    <mergeCell ref="I16:I17"/>
    <mergeCell ref="K16:K17"/>
    <mergeCell ref="M16:M17"/>
    <mergeCell ref="M13:M14"/>
    <mergeCell ref="N13:N14"/>
    <mergeCell ref="P13:P14"/>
    <mergeCell ref="Q13:Q14"/>
    <mergeCell ref="R13:R14"/>
    <mergeCell ref="S13:S14"/>
    <mergeCell ref="T13:T14"/>
    <mergeCell ref="N16:N17"/>
    <mergeCell ref="P16:P17"/>
    <mergeCell ref="Q16:Q17"/>
    <mergeCell ref="R16:R17"/>
    <mergeCell ref="S16:S17"/>
    <mergeCell ref="T16:T17"/>
    <mergeCell ref="U19:U20"/>
    <mergeCell ref="U16:U17"/>
    <mergeCell ref="C18:D18"/>
    <mergeCell ref="U7:U8"/>
    <mergeCell ref="C9:D9"/>
    <mergeCell ref="C10:C11"/>
    <mergeCell ref="D10:D11"/>
    <mergeCell ref="F10:F11"/>
    <mergeCell ref="G10:G11"/>
    <mergeCell ref="I10:I11"/>
    <mergeCell ref="L7:L8"/>
    <mergeCell ref="M7:M8"/>
    <mergeCell ref="N7:N8"/>
    <mergeCell ref="O7:O8"/>
    <mergeCell ref="P7:P8"/>
    <mergeCell ref="Q7:Q8"/>
    <mergeCell ref="P10:P11"/>
    <mergeCell ref="Q10:Q11"/>
    <mergeCell ref="R10:R11"/>
    <mergeCell ref="S10:S11"/>
    <mergeCell ref="T10:T11"/>
    <mergeCell ref="U10:U11"/>
    <mergeCell ref="J10:J11"/>
    <mergeCell ref="K10:K11"/>
    <mergeCell ref="U4:U5"/>
    <mergeCell ref="C6:D6"/>
    <mergeCell ref="C7:C8"/>
    <mergeCell ref="D7:D8"/>
    <mergeCell ref="F7:F8"/>
    <mergeCell ref="G7:G8"/>
    <mergeCell ref="I7:I8"/>
    <mergeCell ref="J7:J8"/>
    <mergeCell ref="K7:K8"/>
    <mergeCell ref="N4:N5"/>
    <mergeCell ref="O4:O5"/>
    <mergeCell ref="P4:P5"/>
    <mergeCell ref="Q4:Q5"/>
    <mergeCell ref="R4:R5"/>
    <mergeCell ref="S4:S5"/>
    <mergeCell ref="G4:G5"/>
    <mergeCell ref="I4:I5"/>
    <mergeCell ref="J4:J5"/>
    <mergeCell ref="K4:K5"/>
    <mergeCell ref="L4:L5"/>
    <mergeCell ref="M4:M5"/>
    <mergeCell ref="R7:R8"/>
    <mergeCell ref="S7:S8"/>
    <mergeCell ref="T7:T8"/>
    <mergeCell ref="C2:D2"/>
    <mergeCell ref="A3:A11"/>
    <mergeCell ref="C3:D3"/>
    <mergeCell ref="C4:C5"/>
    <mergeCell ref="D4:D5"/>
    <mergeCell ref="F4:F5"/>
    <mergeCell ref="T4:T5"/>
    <mergeCell ref="L10:L11"/>
    <mergeCell ref="M10:M11"/>
    <mergeCell ref="N10:N11"/>
    <mergeCell ref="S19:S20"/>
    <mergeCell ref="T19:T20"/>
    <mergeCell ref="O10:O11"/>
    <mergeCell ref="A12:A20"/>
    <mergeCell ref="C12:D12"/>
    <mergeCell ref="C13:C14"/>
    <mergeCell ref="D13:D14"/>
    <mergeCell ref="F13:F14"/>
    <mergeCell ref="G13:G14"/>
    <mergeCell ref="I13:I14"/>
    <mergeCell ref="K13:K14"/>
    <mergeCell ref="C19:C20"/>
    <mergeCell ref="D19:D20"/>
    <mergeCell ref="F19:F20"/>
    <mergeCell ref="G19:G20"/>
    <mergeCell ref="I19:I20"/>
    <mergeCell ref="K19:K20"/>
    <mergeCell ref="M19:M20"/>
    <mergeCell ref="N19:N20"/>
    <mergeCell ref="P19:P20"/>
    <mergeCell ref="Q19:Q20"/>
    <mergeCell ref="R19:R20"/>
    <mergeCell ref="R30:R31"/>
    <mergeCell ref="S30:S31"/>
    <mergeCell ref="S26:S27"/>
    <mergeCell ref="C26:C27"/>
    <mergeCell ref="D26:D27"/>
    <mergeCell ref="F26:F27"/>
    <mergeCell ref="L28:L29"/>
    <mergeCell ref="M28:M29"/>
    <mergeCell ref="N28:N29"/>
    <mergeCell ref="O28:O29"/>
    <mergeCell ref="P28:P29"/>
    <mergeCell ref="Q28:Q29"/>
    <mergeCell ref="H28:H29"/>
    <mergeCell ref="M26:M27"/>
    <mergeCell ref="P26:P27"/>
    <mergeCell ref="Q26:Q27"/>
    <mergeCell ref="R26:R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zoomScale="85" zoomScaleNormal="85" workbookViewId="0">
      <selection activeCell="C210" sqref="C210"/>
    </sheetView>
  </sheetViews>
  <sheetFormatPr defaultRowHeight="13.8" x14ac:dyDescent="0.3"/>
  <cols>
    <col min="1" max="1" width="8.88671875" style="155"/>
    <col min="2" max="2" width="32" style="156" customWidth="1"/>
    <col min="3" max="3" width="41" style="156" customWidth="1"/>
    <col min="4" max="4" width="23.109375" style="155" customWidth="1"/>
    <col min="5" max="5" width="10.109375" style="155" customWidth="1"/>
    <col min="6" max="6" width="19.5546875" style="155" customWidth="1"/>
    <col min="7" max="8" width="10.109375" style="155" customWidth="1"/>
    <col min="9" max="16384" width="8.88671875" style="156"/>
  </cols>
  <sheetData>
    <row r="1" spans="1:8" s="152" customFormat="1" x14ac:dyDescent="0.3">
      <c r="A1" s="153"/>
      <c r="B1" s="151"/>
      <c r="C1" s="151"/>
      <c r="D1" s="153"/>
      <c r="E1" s="154"/>
      <c r="F1" s="153"/>
      <c r="G1" s="154"/>
      <c r="H1" s="154"/>
    </row>
    <row r="2" spans="1:8" s="152" customFormat="1" x14ac:dyDescent="0.3">
      <c r="A2" s="153"/>
      <c r="B2" s="157" t="s">
        <v>234</v>
      </c>
      <c r="C2" s="157"/>
      <c r="D2" s="157"/>
      <c r="E2" s="157"/>
      <c r="F2" s="157"/>
      <c r="G2" s="154"/>
      <c r="H2" s="154"/>
    </row>
    <row r="3" spans="1:8" s="152" customFormat="1" x14ac:dyDescent="0.3">
      <c r="A3" s="153"/>
      <c r="B3" s="157" t="s">
        <v>235</v>
      </c>
      <c r="C3" s="157"/>
      <c r="D3" s="157"/>
      <c r="E3" s="157"/>
      <c r="F3" s="157"/>
      <c r="G3" s="154"/>
      <c r="H3" s="154"/>
    </row>
    <row r="4" spans="1:8" s="152" customFormat="1" x14ac:dyDescent="0.3">
      <c r="A4" s="153"/>
      <c r="B4" s="157" t="s">
        <v>611</v>
      </c>
      <c r="C4" s="157"/>
      <c r="D4" s="157"/>
      <c r="E4" s="157"/>
      <c r="F4" s="157"/>
      <c r="G4" s="154"/>
      <c r="H4" s="154"/>
    </row>
    <row r="5" spans="1:8" s="152" customFormat="1" x14ac:dyDescent="0.3">
      <c r="A5" s="153"/>
      <c r="B5" s="151"/>
      <c r="C5" s="151"/>
      <c r="D5" s="158"/>
      <c r="E5" s="158"/>
      <c r="F5" s="158"/>
      <c r="G5" s="154"/>
      <c r="H5" s="154"/>
    </row>
    <row r="6" spans="1:8" s="158" customFormat="1" ht="110.4" x14ac:dyDescent="0.3">
      <c r="A6" s="161" t="s">
        <v>610</v>
      </c>
      <c r="B6" s="161" t="s">
        <v>236</v>
      </c>
      <c r="C6" s="161" t="s">
        <v>233</v>
      </c>
      <c r="D6" s="161" t="s">
        <v>21</v>
      </c>
      <c r="E6" s="161" t="s">
        <v>165</v>
      </c>
      <c r="F6" s="161" t="s">
        <v>27</v>
      </c>
      <c r="G6" s="161" t="s">
        <v>165</v>
      </c>
      <c r="H6" s="161" t="s">
        <v>609</v>
      </c>
    </row>
    <row r="7" spans="1:8" ht="27.6" x14ac:dyDescent="0.3">
      <c r="A7" s="144">
        <v>1</v>
      </c>
      <c r="B7" s="142" t="s">
        <v>348</v>
      </c>
      <c r="C7" s="142" t="s">
        <v>347</v>
      </c>
      <c r="D7" s="137" t="s">
        <v>346</v>
      </c>
      <c r="E7" s="138">
        <v>1</v>
      </c>
      <c r="F7" s="137" t="s">
        <v>345</v>
      </c>
      <c r="G7" s="138">
        <v>0.56999999999999995</v>
      </c>
      <c r="H7" s="164">
        <f>(E7+G7)*5</f>
        <v>7.85</v>
      </c>
    </row>
    <row r="8" spans="1:8" x14ac:dyDescent="0.3">
      <c r="A8" s="144">
        <v>2</v>
      </c>
      <c r="B8" s="142" t="s">
        <v>352</v>
      </c>
      <c r="C8" s="142" t="s">
        <v>351</v>
      </c>
      <c r="D8" s="137" t="s">
        <v>350</v>
      </c>
      <c r="E8" s="138">
        <v>1</v>
      </c>
      <c r="F8" s="137" t="s">
        <v>349</v>
      </c>
      <c r="G8" s="138">
        <v>0.37</v>
      </c>
      <c r="H8" s="164">
        <f>(E8+G8)*5</f>
        <v>6.8500000000000005</v>
      </c>
    </row>
    <row r="9" spans="1:8" ht="27.6" x14ac:dyDescent="0.3">
      <c r="A9" s="144">
        <v>3</v>
      </c>
      <c r="B9" s="150" t="s">
        <v>296</v>
      </c>
      <c r="C9" s="150" t="s">
        <v>295</v>
      </c>
      <c r="D9" s="149">
        <v>3</v>
      </c>
      <c r="E9" s="165">
        <v>0.33</v>
      </c>
      <c r="F9" s="149">
        <v>1</v>
      </c>
      <c r="G9" s="165">
        <v>1</v>
      </c>
      <c r="H9" s="164">
        <f>(E9+G9)*5</f>
        <v>6.65</v>
      </c>
    </row>
    <row r="10" spans="1:8" x14ac:dyDescent="0.3">
      <c r="A10" s="144">
        <v>4</v>
      </c>
      <c r="B10" s="142" t="s">
        <v>366</v>
      </c>
      <c r="C10" s="142" t="s">
        <v>351</v>
      </c>
      <c r="D10" s="137" t="s">
        <v>634</v>
      </c>
      <c r="E10" s="138">
        <v>0.96</v>
      </c>
      <c r="F10" s="137" t="s">
        <v>635</v>
      </c>
      <c r="G10" s="138">
        <v>0.34</v>
      </c>
      <c r="H10" s="164">
        <f>(E10+G10)*5</f>
        <v>6.5</v>
      </c>
    </row>
    <row r="11" spans="1:8" ht="27.6" x14ac:dyDescent="0.3">
      <c r="A11" s="144">
        <v>5</v>
      </c>
      <c r="B11" s="142" t="s">
        <v>370</v>
      </c>
      <c r="C11" s="142" t="s">
        <v>369</v>
      </c>
      <c r="D11" s="137">
        <v>249</v>
      </c>
      <c r="E11" s="138">
        <v>0.88</v>
      </c>
      <c r="F11" s="137">
        <v>491</v>
      </c>
      <c r="G11" s="138">
        <v>0.23</v>
      </c>
      <c r="H11" s="164">
        <f>(E11+G11)*5</f>
        <v>5.5500000000000007</v>
      </c>
    </row>
    <row r="12" spans="1:8" x14ac:dyDescent="0.3">
      <c r="A12" s="144">
        <v>6</v>
      </c>
      <c r="B12" s="141" t="s">
        <v>530</v>
      </c>
      <c r="C12" s="141" t="s">
        <v>612</v>
      </c>
      <c r="D12" s="137">
        <v>4</v>
      </c>
      <c r="E12" s="138">
        <v>1</v>
      </c>
      <c r="F12" s="137">
        <v>22</v>
      </c>
      <c r="G12" s="138">
        <v>9.0909090909090912E-2</v>
      </c>
      <c r="H12" s="164">
        <f>(E12+G12)*5</f>
        <v>5.4545454545454541</v>
      </c>
    </row>
    <row r="13" spans="1:8" x14ac:dyDescent="0.3">
      <c r="A13" s="144">
        <v>7</v>
      </c>
      <c r="B13" s="142" t="s">
        <v>412</v>
      </c>
      <c r="C13" s="142" t="s">
        <v>411</v>
      </c>
      <c r="D13" s="137">
        <v>314</v>
      </c>
      <c r="E13" s="138">
        <v>0.85</v>
      </c>
      <c r="F13" s="137">
        <v>501</v>
      </c>
      <c r="G13" s="138">
        <v>0.23</v>
      </c>
      <c r="H13" s="164">
        <f>(E13+G13)*5</f>
        <v>5.4</v>
      </c>
    </row>
    <row r="14" spans="1:8" x14ac:dyDescent="0.3">
      <c r="A14" s="144">
        <v>8</v>
      </c>
      <c r="B14" s="142" t="s">
        <v>237</v>
      </c>
      <c r="C14" s="142" t="s">
        <v>238</v>
      </c>
      <c r="D14" s="137">
        <v>200</v>
      </c>
      <c r="E14" s="138">
        <v>0.73</v>
      </c>
      <c r="F14" s="137">
        <v>294</v>
      </c>
      <c r="G14" s="138">
        <v>0.35</v>
      </c>
      <c r="H14" s="164">
        <f>(E14+G14)*5</f>
        <v>5.4</v>
      </c>
    </row>
    <row r="15" spans="1:8" ht="27.6" x14ac:dyDescent="0.3">
      <c r="A15" s="144">
        <v>9</v>
      </c>
      <c r="B15" s="142" t="s">
        <v>272</v>
      </c>
      <c r="C15" s="142" t="s">
        <v>273</v>
      </c>
      <c r="D15" s="137">
        <v>114</v>
      </c>
      <c r="E15" s="138">
        <v>0.61</v>
      </c>
      <c r="F15" s="137">
        <v>126</v>
      </c>
      <c r="G15" s="138">
        <v>0.44</v>
      </c>
      <c r="H15" s="164">
        <f>(E15+G15)*5</f>
        <v>5.25</v>
      </c>
    </row>
    <row r="16" spans="1:8" ht="27.6" x14ac:dyDescent="0.3">
      <c r="A16" s="144">
        <v>10</v>
      </c>
      <c r="B16" s="142" t="s">
        <v>422</v>
      </c>
      <c r="C16" s="142" t="s">
        <v>421</v>
      </c>
      <c r="D16" s="137">
        <v>577</v>
      </c>
      <c r="E16" s="138">
        <v>0.87</v>
      </c>
      <c r="F16" s="137">
        <v>883</v>
      </c>
      <c r="G16" s="138">
        <v>0.17</v>
      </c>
      <c r="H16" s="164">
        <f>(E16+G16)*5</f>
        <v>5.2</v>
      </c>
    </row>
    <row r="17" spans="1:8" ht="27.6" x14ac:dyDescent="0.3">
      <c r="A17" s="144">
        <v>11</v>
      </c>
      <c r="B17" s="162" t="s">
        <v>268</v>
      </c>
      <c r="C17" s="162" t="s">
        <v>269</v>
      </c>
      <c r="D17" s="137">
        <v>456</v>
      </c>
      <c r="E17" s="138">
        <v>0.62</v>
      </c>
      <c r="F17" s="137">
        <v>371</v>
      </c>
      <c r="G17" s="138">
        <v>0.41</v>
      </c>
      <c r="H17" s="164">
        <f>(E17+G17)*5</f>
        <v>5.15</v>
      </c>
    </row>
    <row r="18" spans="1:8" ht="27.6" x14ac:dyDescent="0.3">
      <c r="A18" s="144">
        <v>12</v>
      </c>
      <c r="B18" s="142" t="s">
        <v>430</v>
      </c>
      <c r="C18" s="142" t="s">
        <v>429</v>
      </c>
      <c r="D18" s="137">
        <v>884</v>
      </c>
      <c r="E18" s="143">
        <v>0.76</v>
      </c>
      <c r="F18" s="137">
        <v>1165</v>
      </c>
      <c r="G18" s="143">
        <v>0.26</v>
      </c>
      <c r="H18" s="164">
        <f>(E18+G18)*5</f>
        <v>5.0999999999999996</v>
      </c>
    </row>
    <row r="19" spans="1:8" x14ac:dyDescent="0.3">
      <c r="A19" s="144">
        <v>13</v>
      </c>
      <c r="B19" s="142" t="s">
        <v>403</v>
      </c>
      <c r="C19" s="142" t="s">
        <v>402</v>
      </c>
      <c r="D19" s="137">
        <v>198</v>
      </c>
      <c r="E19" s="138">
        <v>0.85</v>
      </c>
      <c r="F19" s="137">
        <v>321</v>
      </c>
      <c r="G19" s="138">
        <v>0.15</v>
      </c>
      <c r="H19" s="164">
        <f>(E19+G19)*5</f>
        <v>5</v>
      </c>
    </row>
    <row r="20" spans="1:8" ht="27.6" x14ac:dyDescent="0.3">
      <c r="A20" s="144">
        <v>14</v>
      </c>
      <c r="B20" s="162" t="s">
        <v>432</v>
      </c>
      <c r="C20" s="162" t="s">
        <v>431</v>
      </c>
      <c r="D20" s="144">
        <v>4</v>
      </c>
      <c r="E20" s="145">
        <v>0.5</v>
      </c>
      <c r="F20" s="144">
        <v>2</v>
      </c>
      <c r="G20" s="145">
        <v>0.5</v>
      </c>
      <c r="H20" s="164">
        <f>(E20+G20)*5</f>
        <v>5</v>
      </c>
    </row>
    <row r="21" spans="1:8" x14ac:dyDescent="0.3">
      <c r="A21" s="144">
        <v>15</v>
      </c>
      <c r="B21" s="141" t="s">
        <v>475</v>
      </c>
      <c r="C21" s="141" t="s">
        <v>558</v>
      </c>
      <c r="D21" s="137">
        <v>244</v>
      </c>
      <c r="E21" s="138">
        <v>0.79098360655737709</v>
      </c>
      <c r="F21" s="137">
        <v>466</v>
      </c>
      <c r="G21" s="138">
        <v>0.18240343347639484</v>
      </c>
      <c r="H21" s="164">
        <f>(E21+G21)*5</f>
        <v>4.8669352001688599</v>
      </c>
    </row>
    <row r="22" spans="1:8" ht="27.6" x14ac:dyDescent="0.3">
      <c r="A22" s="144">
        <v>16</v>
      </c>
      <c r="B22" s="142" t="s">
        <v>255</v>
      </c>
      <c r="C22" s="142" t="s">
        <v>256</v>
      </c>
      <c r="D22" s="137">
        <v>359</v>
      </c>
      <c r="E22" s="138">
        <v>0.56999999999999995</v>
      </c>
      <c r="F22" s="137">
        <v>397</v>
      </c>
      <c r="G22" s="138">
        <v>0.4</v>
      </c>
      <c r="H22" s="164">
        <f>(E22+G22)*5</f>
        <v>4.8499999999999996</v>
      </c>
    </row>
    <row r="23" spans="1:8" x14ac:dyDescent="0.3">
      <c r="A23" s="144">
        <v>17</v>
      </c>
      <c r="B23" s="142" t="s">
        <v>398</v>
      </c>
      <c r="C23" s="142" t="s">
        <v>397</v>
      </c>
      <c r="D23" s="137">
        <v>1036</v>
      </c>
      <c r="E23" s="138">
        <v>0.71</v>
      </c>
      <c r="F23" s="137">
        <v>1909</v>
      </c>
      <c r="G23" s="138">
        <v>0.26</v>
      </c>
      <c r="H23" s="164">
        <f>(E23+G23)*5</f>
        <v>4.8499999999999996</v>
      </c>
    </row>
    <row r="24" spans="1:8" x14ac:dyDescent="0.3">
      <c r="A24" s="144">
        <v>18</v>
      </c>
      <c r="B24" s="141" t="s">
        <v>453</v>
      </c>
      <c r="C24" s="141" t="s">
        <v>535</v>
      </c>
      <c r="D24" s="137">
        <v>665</v>
      </c>
      <c r="E24" s="138">
        <v>0.81203007518796988</v>
      </c>
      <c r="F24" s="137">
        <v>1343</v>
      </c>
      <c r="G24" s="138">
        <v>0.14966492926284439</v>
      </c>
      <c r="H24" s="164">
        <f>(E24+G24)*5</f>
        <v>4.8084750222540711</v>
      </c>
    </row>
    <row r="25" spans="1:8" ht="27.6" x14ac:dyDescent="0.3">
      <c r="A25" s="144">
        <v>19</v>
      </c>
      <c r="B25" s="142" t="s">
        <v>374</v>
      </c>
      <c r="C25" s="142" t="s">
        <v>373</v>
      </c>
      <c r="D25" s="137">
        <v>50</v>
      </c>
      <c r="E25" s="138">
        <v>0.68</v>
      </c>
      <c r="F25" s="137">
        <v>78</v>
      </c>
      <c r="G25" s="138">
        <v>0.28000000000000003</v>
      </c>
      <c r="H25" s="164">
        <f>(E25+G25)*5</f>
        <v>4.8000000000000007</v>
      </c>
    </row>
    <row r="26" spans="1:8" ht="27.6" x14ac:dyDescent="0.3">
      <c r="A26" s="144">
        <v>20</v>
      </c>
      <c r="B26" s="142" t="s">
        <v>390</v>
      </c>
      <c r="C26" s="142" t="s">
        <v>389</v>
      </c>
      <c r="D26" s="137">
        <v>264</v>
      </c>
      <c r="E26" s="138">
        <v>0.68</v>
      </c>
      <c r="F26" s="137">
        <v>420</v>
      </c>
      <c r="G26" s="138">
        <v>0.27</v>
      </c>
      <c r="H26" s="164">
        <f>(E26+G26)*5</f>
        <v>4.75</v>
      </c>
    </row>
    <row r="27" spans="1:8" x14ac:dyDescent="0.3">
      <c r="A27" s="144">
        <v>21</v>
      </c>
      <c r="B27" s="141" t="s">
        <v>478</v>
      </c>
      <c r="C27" s="141" t="s">
        <v>561</v>
      </c>
      <c r="D27" s="137">
        <v>223</v>
      </c>
      <c r="E27" s="138">
        <v>0.80269058295964124</v>
      </c>
      <c r="F27" s="137">
        <v>505</v>
      </c>
      <c r="G27" s="138">
        <v>0.14455445544554454</v>
      </c>
      <c r="H27" s="164">
        <f>(E27+G27)*5</f>
        <v>4.7362251920259286</v>
      </c>
    </row>
    <row r="28" spans="1:8" ht="27.6" x14ac:dyDescent="0.3">
      <c r="A28" s="144">
        <v>22</v>
      </c>
      <c r="B28" s="142" t="s">
        <v>259</v>
      </c>
      <c r="C28" s="142" t="s">
        <v>260</v>
      </c>
      <c r="D28" s="137">
        <v>360</v>
      </c>
      <c r="E28" s="143">
        <v>0.54</v>
      </c>
      <c r="F28" s="137">
        <v>333</v>
      </c>
      <c r="G28" s="143">
        <v>0.4</v>
      </c>
      <c r="H28" s="164">
        <f>(E28+G28)*5</f>
        <v>4.7</v>
      </c>
    </row>
    <row r="29" spans="1:8" x14ac:dyDescent="0.3">
      <c r="A29" s="144">
        <v>23</v>
      </c>
      <c r="B29" s="141" t="s">
        <v>501</v>
      </c>
      <c r="C29" s="141" t="s">
        <v>613</v>
      </c>
      <c r="D29" s="137">
        <v>112</v>
      </c>
      <c r="E29" s="138">
        <v>0.7232142857142857</v>
      </c>
      <c r="F29" s="137">
        <v>183</v>
      </c>
      <c r="G29" s="138">
        <v>0.21311475409836064</v>
      </c>
      <c r="H29" s="164">
        <f>(E29+G29)*5</f>
        <v>4.6816451990632322</v>
      </c>
    </row>
    <row r="30" spans="1:8" x14ac:dyDescent="0.3">
      <c r="A30" s="144">
        <v>24</v>
      </c>
      <c r="B30" s="141" t="s">
        <v>450</v>
      </c>
      <c r="C30" s="141" t="s">
        <v>532</v>
      </c>
      <c r="D30" s="137">
        <v>1183</v>
      </c>
      <c r="E30" s="138">
        <v>0.80050718512256969</v>
      </c>
      <c r="F30" s="137">
        <v>2561</v>
      </c>
      <c r="G30" s="138">
        <v>0.13002733307301836</v>
      </c>
      <c r="H30" s="164">
        <f>(E30+G30)*5</f>
        <v>4.6526725909779403</v>
      </c>
    </row>
    <row r="31" spans="1:8" ht="27.6" x14ac:dyDescent="0.3">
      <c r="A31" s="144">
        <v>25</v>
      </c>
      <c r="B31" s="142" t="s">
        <v>365</v>
      </c>
      <c r="C31" s="142" t="s">
        <v>364</v>
      </c>
      <c r="D31" s="137" t="s">
        <v>636</v>
      </c>
      <c r="E31" s="138">
        <v>0.72</v>
      </c>
      <c r="F31" s="137" t="s">
        <v>637</v>
      </c>
      <c r="G31" s="138">
        <v>0.2</v>
      </c>
      <c r="H31" s="164">
        <f>(E31+G31)*5</f>
        <v>4.5999999999999996</v>
      </c>
    </row>
    <row r="32" spans="1:8" x14ac:dyDescent="0.3">
      <c r="A32" s="144">
        <v>26</v>
      </c>
      <c r="B32" s="142" t="s">
        <v>257</v>
      </c>
      <c r="C32" s="142" t="s">
        <v>258</v>
      </c>
      <c r="D32" s="137">
        <v>62</v>
      </c>
      <c r="E32" s="138">
        <v>0.35</v>
      </c>
      <c r="F32" s="137">
        <v>23</v>
      </c>
      <c r="G32" s="138">
        <v>0.56000000000000005</v>
      </c>
      <c r="H32" s="164">
        <f>(E32+G32)*5</f>
        <v>4.55</v>
      </c>
    </row>
    <row r="33" spans="1:8" x14ac:dyDescent="0.3">
      <c r="A33" s="144">
        <v>27</v>
      </c>
      <c r="B33" s="142" t="s">
        <v>399</v>
      </c>
      <c r="C33" s="142" t="s">
        <v>397</v>
      </c>
      <c r="D33" s="137">
        <v>1756</v>
      </c>
      <c r="E33" s="143">
        <v>0.65</v>
      </c>
      <c r="F33" s="137">
        <v>2745</v>
      </c>
      <c r="G33" s="143">
        <v>0.26</v>
      </c>
      <c r="H33" s="164">
        <f>(E33+G33)*5</f>
        <v>4.55</v>
      </c>
    </row>
    <row r="34" spans="1:8" ht="27.6" x14ac:dyDescent="0.3">
      <c r="A34" s="144">
        <v>28</v>
      </c>
      <c r="B34" s="142" t="s">
        <v>382</v>
      </c>
      <c r="C34" s="142" t="s">
        <v>381</v>
      </c>
      <c r="D34" s="137">
        <v>116</v>
      </c>
      <c r="E34" s="138">
        <v>0.7</v>
      </c>
      <c r="F34" s="137">
        <v>201</v>
      </c>
      <c r="G34" s="138">
        <v>0.21</v>
      </c>
      <c r="H34" s="164">
        <f>(E34+G34)*5</f>
        <v>4.55</v>
      </c>
    </row>
    <row r="35" spans="1:8" x14ac:dyDescent="0.3">
      <c r="A35" s="144">
        <v>29</v>
      </c>
      <c r="B35" s="141" t="s">
        <v>285</v>
      </c>
      <c r="C35" s="141" t="s">
        <v>608</v>
      </c>
      <c r="D35" s="137">
        <v>79</v>
      </c>
      <c r="E35" s="138">
        <v>0.82278481012658233</v>
      </c>
      <c r="F35" s="137">
        <v>237</v>
      </c>
      <c r="G35" s="138">
        <v>8.4388185654008435E-2</v>
      </c>
      <c r="H35" s="164">
        <f>(E35+G35)*5</f>
        <v>4.5358649789029535</v>
      </c>
    </row>
    <row r="36" spans="1:8" x14ac:dyDescent="0.3">
      <c r="A36" s="144">
        <v>30</v>
      </c>
      <c r="B36" s="141" t="s">
        <v>493</v>
      </c>
      <c r="C36" s="141" t="s">
        <v>614</v>
      </c>
      <c r="D36" s="137">
        <v>108</v>
      </c>
      <c r="E36" s="138">
        <v>0.7592592592592593</v>
      </c>
      <c r="F36" s="137">
        <v>200</v>
      </c>
      <c r="G36" s="138">
        <v>0.14499999999999999</v>
      </c>
      <c r="H36" s="164">
        <f>(E36+G36)*5</f>
        <v>4.5212962962962964</v>
      </c>
    </row>
    <row r="37" spans="1:8" x14ac:dyDescent="0.3">
      <c r="A37" s="144">
        <v>31</v>
      </c>
      <c r="B37" s="141" t="s">
        <v>506</v>
      </c>
      <c r="C37" s="141" t="s">
        <v>584</v>
      </c>
      <c r="D37" s="137">
        <v>83</v>
      </c>
      <c r="E37" s="138">
        <v>0.81927710843373491</v>
      </c>
      <c r="F37" s="137">
        <v>209</v>
      </c>
      <c r="G37" s="138">
        <v>7.6555023923444973E-2</v>
      </c>
      <c r="H37" s="164">
        <f>(E37+G37)*5</f>
        <v>4.4791606617858992</v>
      </c>
    </row>
    <row r="38" spans="1:8" x14ac:dyDescent="0.3">
      <c r="A38" s="144">
        <v>32</v>
      </c>
      <c r="B38" s="141" t="s">
        <v>484</v>
      </c>
      <c r="C38" s="141" t="s">
        <v>566</v>
      </c>
      <c r="D38" s="137">
        <v>149</v>
      </c>
      <c r="E38" s="138">
        <v>0.79194630872483218</v>
      </c>
      <c r="F38" s="137">
        <v>351</v>
      </c>
      <c r="G38" s="138">
        <v>0.10256410256410256</v>
      </c>
      <c r="H38" s="164">
        <f>(E38+G38)*5</f>
        <v>4.4725520564446732</v>
      </c>
    </row>
    <row r="39" spans="1:8" x14ac:dyDescent="0.3">
      <c r="A39" s="144">
        <v>33</v>
      </c>
      <c r="B39" s="141" t="s">
        <v>456</v>
      </c>
      <c r="C39" s="141" t="s">
        <v>538</v>
      </c>
      <c r="D39" s="137">
        <v>573</v>
      </c>
      <c r="E39" s="138">
        <v>0.77486910994764402</v>
      </c>
      <c r="F39" s="137">
        <v>1264</v>
      </c>
      <c r="G39" s="138">
        <v>0.11867088607594936</v>
      </c>
      <c r="H39" s="164">
        <f>(E39+G39)*5</f>
        <v>4.4676999801179669</v>
      </c>
    </row>
    <row r="40" spans="1:8" x14ac:dyDescent="0.3">
      <c r="A40" s="144">
        <v>34</v>
      </c>
      <c r="B40" s="141" t="s">
        <v>331</v>
      </c>
      <c r="C40" s="141" t="s">
        <v>330</v>
      </c>
      <c r="D40" s="149">
        <v>202</v>
      </c>
      <c r="E40" s="138">
        <v>0.72</v>
      </c>
      <c r="F40" s="149">
        <v>373</v>
      </c>
      <c r="G40" s="138">
        <v>0.17</v>
      </c>
      <c r="H40" s="164">
        <f>(E40+G40)*5</f>
        <v>4.45</v>
      </c>
    </row>
    <row r="41" spans="1:8" ht="27.6" x14ac:dyDescent="0.3">
      <c r="A41" s="144">
        <v>35</v>
      </c>
      <c r="B41" s="142" t="s">
        <v>394</v>
      </c>
      <c r="C41" s="142" t="s">
        <v>393</v>
      </c>
      <c r="D41" s="137">
        <v>216</v>
      </c>
      <c r="E41" s="138">
        <v>0.62</v>
      </c>
      <c r="F41" s="137">
        <v>311</v>
      </c>
      <c r="G41" s="138">
        <v>0.27</v>
      </c>
      <c r="H41" s="164">
        <f>(E41+G41)*5</f>
        <v>4.45</v>
      </c>
    </row>
    <row r="42" spans="1:8" ht="41.4" x14ac:dyDescent="0.3">
      <c r="A42" s="144">
        <v>36</v>
      </c>
      <c r="B42" s="142" t="s">
        <v>247</v>
      </c>
      <c r="C42" s="142" t="s">
        <v>248</v>
      </c>
      <c r="D42" s="137">
        <v>171</v>
      </c>
      <c r="E42" s="138">
        <v>0.51</v>
      </c>
      <c r="F42" s="137">
        <v>140</v>
      </c>
      <c r="G42" s="138">
        <v>0.37</v>
      </c>
      <c r="H42" s="164">
        <f>(E42+G42)*5</f>
        <v>4.4000000000000004</v>
      </c>
    </row>
    <row r="43" spans="1:8" ht="41.4" x14ac:dyDescent="0.3">
      <c r="A43" s="144">
        <v>37</v>
      </c>
      <c r="B43" s="142" t="s">
        <v>251</v>
      </c>
      <c r="C43" s="142" t="s">
        <v>252</v>
      </c>
      <c r="D43" s="137">
        <v>150</v>
      </c>
      <c r="E43" s="138">
        <v>0.44</v>
      </c>
      <c r="F43" s="137">
        <v>126</v>
      </c>
      <c r="G43" s="138">
        <v>0.44</v>
      </c>
      <c r="H43" s="164">
        <f>(E43+G43)*5</f>
        <v>4.4000000000000004</v>
      </c>
    </row>
    <row r="44" spans="1:8" x14ac:dyDescent="0.3">
      <c r="A44" s="144">
        <v>38</v>
      </c>
      <c r="B44" s="142" t="s">
        <v>392</v>
      </c>
      <c r="C44" s="142" t="s">
        <v>391</v>
      </c>
      <c r="D44" s="137">
        <v>1334</v>
      </c>
      <c r="E44" s="138">
        <v>0.69</v>
      </c>
      <c r="F44" s="137">
        <v>2526</v>
      </c>
      <c r="G44" s="138">
        <v>0.19</v>
      </c>
      <c r="H44" s="164">
        <f>(E44+G44)*5</f>
        <v>4.3999999999999995</v>
      </c>
    </row>
    <row r="45" spans="1:8" x14ac:dyDescent="0.3">
      <c r="A45" s="144">
        <v>39</v>
      </c>
      <c r="B45" s="141" t="s">
        <v>510</v>
      </c>
      <c r="C45" s="141" t="s">
        <v>615</v>
      </c>
      <c r="D45" s="137">
        <v>70</v>
      </c>
      <c r="E45" s="138">
        <v>0.75714285714285712</v>
      </c>
      <c r="F45" s="137">
        <v>138</v>
      </c>
      <c r="G45" s="138">
        <v>0.11594202898550725</v>
      </c>
      <c r="H45" s="164">
        <f>(E45+G45)*5</f>
        <v>4.3654244306418217</v>
      </c>
    </row>
    <row r="46" spans="1:8" x14ac:dyDescent="0.3">
      <c r="A46" s="144">
        <v>40</v>
      </c>
      <c r="B46" s="150" t="s">
        <v>283</v>
      </c>
      <c r="C46" s="150" t="s">
        <v>282</v>
      </c>
      <c r="D46" s="149">
        <v>311</v>
      </c>
      <c r="E46" s="165">
        <v>0.7</v>
      </c>
      <c r="F46" s="149">
        <v>587</v>
      </c>
      <c r="G46" s="165">
        <v>0.17</v>
      </c>
      <c r="H46" s="164">
        <f>(E46+G46)*5</f>
        <v>4.3499999999999996</v>
      </c>
    </row>
    <row r="47" spans="1:8" ht="27.6" x14ac:dyDescent="0.3">
      <c r="A47" s="144">
        <v>41</v>
      </c>
      <c r="B47" s="142" t="s">
        <v>245</v>
      </c>
      <c r="C47" s="142" t="s">
        <v>246</v>
      </c>
      <c r="D47" s="137">
        <v>121</v>
      </c>
      <c r="E47" s="138">
        <v>0.79</v>
      </c>
      <c r="F47" s="137">
        <v>247</v>
      </c>
      <c r="G47" s="138">
        <v>0.08</v>
      </c>
      <c r="H47" s="164">
        <f>(E47+G47)*5</f>
        <v>4.3499999999999996</v>
      </c>
    </row>
    <row r="48" spans="1:8" x14ac:dyDescent="0.3">
      <c r="A48" s="144">
        <v>42</v>
      </c>
      <c r="B48" s="141" t="s">
        <v>496</v>
      </c>
      <c r="C48" s="141" t="s">
        <v>576</v>
      </c>
      <c r="D48" s="137">
        <v>114</v>
      </c>
      <c r="E48" s="138">
        <v>0.75438596491228072</v>
      </c>
      <c r="F48" s="137">
        <v>259</v>
      </c>
      <c r="G48" s="138">
        <v>0.11196911196911197</v>
      </c>
      <c r="H48" s="164">
        <f>(E48+G48)*5</f>
        <v>4.3317753844069635</v>
      </c>
    </row>
    <row r="49" spans="1:8" x14ac:dyDescent="0.3">
      <c r="A49" s="144">
        <v>43</v>
      </c>
      <c r="B49" s="141" t="s">
        <v>528</v>
      </c>
      <c r="C49" s="141" t="s">
        <v>616</v>
      </c>
      <c r="D49" s="137">
        <v>9</v>
      </c>
      <c r="E49" s="138">
        <v>0.77777777777777779</v>
      </c>
      <c r="F49" s="137">
        <v>23</v>
      </c>
      <c r="G49" s="138">
        <v>8.6956521739130432E-2</v>
      </c>
      <c r="H49" s="164">
        <f>(E49+G49)*5</f>
        <v>4.3236714975845416</v>
      </c>
    </row>
    <row r="50" spans="1:8" x14ac:dyDescent="0.3">
      <c r="A50" s="144">
        <v>44</v>
      </c>
      <c r="B50" s="141" t="s">
        <v>452</v>
      </c>
      <c r="C50" s="141" t="s">
        <v>534</v>
      </c>
      <c r="D50" s="137">
        <v>859</v>
      </c>
      <c r="E50" s="138">
        <v>0.73806752037252621</v>
      </c>
      <c r="F50" s="137">
        <v>1838</v>
      </c>
      <c r="G50" s="138">
        <v>0.12404787812840043</v>
      </c>
      <c r="H50" s="164">
        <f>(E50+G50)*5</f>
        <v>4.3105769925046333</v>
      </c>
    </row>
    <row r="51" spans="1:8" ht="27.6" x14ac:dyDescent="0.3">
      <c r="A51" s="144">
        <v>45</v>
      </c>
      <c r="B51" s="142" t="s">
        <v>405</v>
      </c>
      <c r="C51" s="142" t="s">
        <v>404</v>
      </c>
      <c r="D51" s="137">
        <v>146</v>
      </c>
      <c r="E51" s="138">
        <v>0.79</v>
      </c>
      <c r="F51" s="137">
        <v>231</v>
      </c>
      <c r="G51" s="138">
        <v>7.0000000000000007E-2</v>
      </c>
      <c r="H51" s="164">
        <f>(E51+G51)*5</f>
        <v>4.3000000000000007</v>
      </c>
    </row>
    <row r="52" spans="1:8" x14ac:dyDescent="0.3">
      <c r="A52" s="144">
        <v>46</v>
      </c>
      <c r="B52" s="142" t="s">
        <v>420</v>
      </c>
      <c r="C52" s="142" t="s">
        <v>419</v>
      </c>
      <c r="D52" s="137">
        <v>184</v>
      </c>
      <c r="E52" s="138">
        <v>0.72</v>
      </c>
      <c r="F52" s="137">
        <v>292</v>
      </c>
      <c r="G52" s="138">
        <v>0.13</v>
      </c>
      <c r="H52" s="164">
        <f>(E52+G52)*5</f>
        <v>4.25</v>
      </c>
    </row>
    <row r="53" spans="1:8" x14ac:dyDescent="0.3">
      <c r="A53" s="144">
        <v>47</v>
      </c>
      <c r="B53" s="141" t="s">
        <v>473</v>
      </c>
      <c r="C53" s="141" t="s">
        <v>556</v>
      </c>
      <c r="D53" s="137">
        <v>247</v>
      </c>
      <c r="E53" s="138">
        <v>0.73684210526315785</v>
      </c>
      <c r="F53" s="137">
        <v>554</v>
      </c>
      <c r="G53" s="138">
        <v>0.10830324909747292</v>
      </c>
      <c r="H53" s="164">
        <f>(E53+G53)*5</f>
        <v>4.2257267718031537</v>
      </c>
    </row>
    <row r="54" spans="1:8" x14ac:dyDescent="0.3">
      <c r="A54" s="144">
        <v>48</v>
      </c>
      <c r="B54" s="141" t="s">
        <v>477</v>
      </c>
      <c r="C54" s="141" t="s">
        <v>560</v>
      </c>
      <c r="D54" s="137">
        <v>224</v>
      </c>
      <c r="E54" s="138">
        <v>0.7098214285714286</v>
      </c>
      <c r="F54" s="137">
        <v>455</v>
      </c>
      <c r="G54" s="138">
        <v>0.13406593406593406</v>
      </c>
      <c r="H54" s="164">
        <f>(E54+G54)*5</f>
        <v>4.219436813186813</v>
      </c>
    </row>
    <row r="55" spans="1:8" x14ac:dyDescent="0.3">
      <c r="A55" s="144">
        <v>49</v>
      </c>
      <c r="B55" s="141" t="s">
        <v>468</v>
      </c>
      <c r="C55" s="141" t="s">
        <v>551</v>
      </c>
      <c r="D55" s="137">
        <v>296</v>
      </c>
      <c r="E55" s="138">
        <v>0.71283783783783783</v>
      </c>
      <c r="F55" s="137">
        <v>609</v>
      </c>
      <c r="G55" s="138">
        <v>0.11494252873563218</v>
      </c>
      <c r="H55" s="164">
        <f>(E55+G55)*5</f>
        <v>4.1389018328673499</v>
      </c>
    </row>
    <row r="56" spans="1:8" x14ac:dyDescent="0.3">
      <c r="A56" s="144">
        <v>50</v>
      </c>
      <c r="B56" s="150" t="s">
        <v>275</v>
      </c>
      <c r="C56" s="150" t="s">
        <v>274</v>
      </c>
      <c r="D56" s="149">
        <v>303</v>
      </c>
      <c r="E56" s="165">
        <v>0.67</v>
      </c>
      <c r="F56" s="149">
        <v>525</v>
      </c>
      <c r="G56" s="165">
        <v>0.15</v>
      </c>
      <c r="H56" s="164">
        <f>(E56+G56)*5</f>
        <v>4.1000000000000005</v>
      </c>
    </row>
    <row r="57" spans="1:8" x14ac:dyDescent="0.3">
      <c r="A57" s="144">
        <v>51</v>
      </c>
      <c r="B57" s="141" t="s">
        <v>337</v>
      </c>
      <c r="C57" s="148" t="s">
        <v>336</v>
      </c>
      <c r="D57" s="149">
        <v>706</v>
      </c>
      <c r="E57" s="138">
        <v>0.7</v>
      </c>
      <c r="F57" s="149">
        <v>1413</v>
      </c>
      <c r="G57" s="138">
        <v>0.12</v>
      </c>
      <c r="H57" s="164">
        <f>(E57+G57)*5</f>
        <v>4.0999999999999996</v>
      </c>
    </row>
    <row r="58" spans="1:8" ht="27.6" x14ac:dyDescent="0.3">
      <c r="A58" s="144">
        <v>52</v>
      </c>
      <c r="B58" s="142" t="s">
        <v>261</v>
      </c>
      <c r="C58" s="142" t="s">
        <v>262</v>
      </c>
      <c r="D58" s="137">
        <v>335</v>
      </c>
      <c r="E58" s="138">
        <v>0.48</v>
      </c>
      <c r="F58" s="137">
        <v>396</v>
      </c>
      <c r="G58" s="138">
        <v>0.32</v>
      </c>
      <c r="H58" s="164">
        <f>(E58+G58)*5</f>
        <v>4</v>
      </c>
    </row>
    <row r="59" spans="1:8" ht="27.6" x14ac:dyDescent="0.3">
      <c r="A59" s="144">
        <v>53</v>
      </c>
      <c r="B59" s="142" t="s">
        <v>361</v>
      </c>
      <c r="C59" s="142" t="s">
        <v>343</v>
      </c>
      <c r="D59" s="137" t="s">
        <v>640</v>
      </c>
      <c r="E59" s="138">
        <v>0.68</v>
      </c>
      <c r="F59" s="137" t="s">
        <v>641</v>
      </c>
      <c r="G59" s="138">
        <v>0.12</v>
      </c>
      <c r="H59" s="164">
        <f>(E59+G59)*5</f>
        <v>4</v>
      </c>
    </row>
    <row r="60" spans="1:8" x14ac:dyDescent="0.3">
      <c r="A60" s="144">
        <v>54</v>
      </c>
      <c r="B60" s="141" t="s">
        <v>489</v>
      </c>
      <c r="C60" s="141" t="s">
        <v>617</v>
      </c>
      <c r="D60" s="137">
        <v>138</v>
      </c>
      <c r="E60" s="138">
        <v>0.63043478260869568</v>
      </c>
      <c r="F60" s="137">
        <v>196</v>
      </c>
      <c r="G60" s="138">
        <v>0.1683673469387755</v>
      </c>
      <c r="H60" s="164">
        <f>(E60+G60)*5</f>
        <v>3.994010647737356</v>
      </c>
    </row>
    <row r="61" spans="1:8" x14ac:dyDescent="0.3">
      <c r="A61" s="144">
        <v>55</v>
      </c>
      <c r="B61" s="141" t="s">
        <v>460</v>
      </c>
      <c r="C61" s="141" t="s">
        <v>543</v>
      </c>
      <c r="D61" s="137">
        <v>388</v>
      </c>
      <c r="E61" s="138">
        <v>0.67525773195876293</v>
      </c>
      <c r="F61" s="137">
        <v>858</v>
      </c>
      <c r="G61" s="138">
        <v>0.11305361305361306</v>
      </c>
      <c r="H61" s="164">
        <f>(E61+G61)*5</f>
        <v>3.9415567250618802</v>
      </c>
    </row>
    <row r="62" spans="1:8" ht="27.6" x14ac:dyDescent="0.3">
      <c r="A62" s="144">
        <v>56</v>
      </c>
      <c r="B62" s="142" t="s">
        <v>426</v>
      </c>
      <c r="C62" s="142" t="s">
        <v>425</v>
      </c>
      <c r="D62" s="137">
        <v>311</v>
      </c>
      <c r="E62" s="138">
        <v>0.59</v>
      </c>
      <c r="F62" s="137">
        <v>462</v>
      </c>
      <c r="G62" s="138">
        <v>0.19</v>
      </c>
      <c r="H62" s="164">
        <f>(E62+G62)*5</f>
        <v>3.9000000000000004</v>
      </c>
    </row>
    <row r="63" spans="1:8" x14ac:dyDescent="0.3">
      <c r="A63" s="144">
        <v>57</v>
      </c>
      <c r="B63" s="142" t="s">
        <v>368</v>
      </c>
      <c r="C63" s="146" t="s">
        <v>367</v>
      </c>
      <c r="D63" s="137">
        <v>34</v>
      </c>
      <c r="E63" s="166">
        <v>0.65</v>
      </c>
      <c r="F63" s="137">
        <v>67</v>
      </c>
      <c r="G63" s="166">
        <v>0.13</v>
      </c>
      <c r="H63" s="164">
        <f>(E63+G63)*5</f>
        <v>3.9000000000000004</v>
      </c>
    </row>
    <row r="64" spans="1:8" x14ac:dyDescent="0.3">
      <c r="A64" s="144">
        <v>58</v>
      </c>
      <c r="B64" s="141" t="s">
        <v>462</v>
      </c>
      <c r="C64" s="141" t="s">
        <v>545</v>
      </c>
      <c r="D64" s="137">
        <v>408</v>
      </c>
      <c r="E64" s="138">
        <v>0.6470588235294118</v>
      </c>
      <c r="F64" s="137">
        <v>657</v>
      </c>
      <c r="G64" s="138">
        <v>0.12328767123287671</v>
      </c>
      <c r="H64" s="164">
        <f>(E64+G64)*5</f>
        <v>3.8517324738114422</v>
      </c>
    </row>
    <row r="65" spans="1:8" x14ac:dyDescent="0.3">
      <c r="A65" s="144">
        <v>59</v>
      </c>
      <c r="B65" s="141" t="s">
        <v>335</v>
      </c>
      <c r="C65" s="148" t="s">
        <v>334</v>
      </c>
      <c r="D65" s="149">
        <v>198</v>
      </c>
      <c r="E65" s="138">
        <v>0.63</v>
      </c>
      <c r="F65" s="149">
        <v>365</v>
      </c>
      <c r="G65" s="138">
        <v>0.14000000000000001</v>
      </c>
      <c r="H65" s="164">
        <f>(E65+G65)*5</f>
        <v>3.85</v>
      </c>
    </row>
    <row r="66" spans="1:8" ht="27.6" x14ac:dyDescent="0.3">
      <c r="A66" s="144">
        <v>60</v>
      </c>
      <c r="B66" s="142" t="s">
        <v>380</v>
      </c>
      <c r="C66" s="142" t="s">
        <v>379</v>
      </c>
      <c r="D66" s="137">
        <v>146</v>
      </c>
      <c r="E66" s="138">
        <v>0.6</v>
      </c>
      <c r="F66" s="137">
        <v>279</v>
      </c>
      <c r="G66" s="138">
        <v>0.17</v>
      </c>
      <c r="H66" s="164">
        <f>(E66+G66)*5</f>
        <v>3.85</v>
      </c>
    </row>
    <row r="67" spans="1:8" x14ac:dyDescent="0.3">
      <c r="A67" s="144">
        <v>61</v>
      </c>
      <c r="B67" s="141" t="s">
        <v>455</v>
      </c>
      <c r="C67" s="141" t="s">
        <v>537</v>
      </c>
      <c r="D67" s="137">
        <v>651</v>
      </c>
      <c r="E67" s="138">
        <v>0.68663594470046085</v>
      </c>
      <c r="F67" s="137">
        <v>1423</v>
      </c>
      <c r="G67" s="138">
        <v>7.9409697821503866E-2</v>
      </c>
      <c r="H67" s="164">
        <f>(E67+G67)*5</f>
        <v>3.8302282126098235</v>
      </c>
    </row>
    <row r="68" spans="1:8" x14ac:dyDescent="0.3">
      <c r="A68" s="144">
        <v>62</v>
      </c>
      <c r="B68" s="141" t="s">
        <v>457</v>
      </c>
      <c r="C68" s="141" t="s">
        <v>539</v>
      </c>
      <c r="D68" s="137">
        <v>528</v>
      </c>
      <c r="E68" s="138">
        <v>0.6875</v>
      </c>
      <c r="F68" s="137">
        <v>1292</v>
      </c>
      <c r="G68" s="138">
        <v>6.8111455108359129E-2</v>
      </c>
      <c r="H68" s="164">
        <f>(E68+G68)*5</f>
        <v>3.7780572755417956</v>
      </c>
    </row>
    <row r="69" spans="1:8" x14ac:dyDescent="0.3">
      <c r="A69" s="144">
        <v>63</v>
      </c>
      <c r="B69" s="141" t="s">
        <v>454</v>
      </c>
      <c r="C69" s="141" t="s">
        <v>536</v>
      </c>
      <c r="D69" s="137">
        <v>644</v>
      </c>
      <c r="E69" s="138">
        <v>0.67701863354037262</v>
      </c>
      <c r="F69" s="137">
        <v>1480</v>
      </c>
      <c r="G69" s="138">
        <v>7.6351351351351349E-2</v>
      </c>
      <c r="H69" s="164">
        <f>(E69+G69)*5</f>
        <v>3.7668499244586195</v>
      </c>
    </row>
    <row r="70" spans="1:8" ht="27.6" x14ac:dyDescent="0.3">
      <c r="A70" s="144">
        <v>64</v>
      </c>
      <c r="B70" s="142" t="s">
        <v>264</v>
      </c>
      <c r="C70" s="142" t="s">
        <v>265</v>
      </c>
      <c r="D70" s="137">
        <v>196</v>
      </c>
      <c r="E70" s="138">
        <v>0.33</v>
      </c>
      <c r="F70" s="137">
        <v>133</v>
      </c>
      <c r="G70" s="138">
        <v>0.42</v>
      </c>
      <c r="H70" s="164">
        <f>(E70+G70)*5</f>
        <v>3.75</v>
      </c>
    </row>
    <row r="71" spans="1:8" ht="27.6" x14ac:dyDescent="0.3">
      <c r="A71" s="144">
        <v>65</v>
      </c>
      <c r="B71" s="142" t="s">
        <v>418</v>
      </c>
      <c r="C71" s="142" t="s">
        <v>417</v>
      </c>
      <c r="D71" s="137">
        <v>355</v>
      </c>
      <c r="E71" s="138">
        <v>0.65</v>
      </c>
      <c r="F71" s="137">
        <v>571</v>
      </c>
      <c r="G71" s="138">
        <v>0.09</v>
      </c>
      <c r="H71" s="164">
        <f>(E71+G71)*5</f>
        <v>3.7</v>
      </c>
    </row>
    <row r="72" spans="1:8" ht="27.6" x14ac:dyDescent="0.3">
      <c r="A72" s="144">
        <v>66</v>
      </c>
      <c r="B72" s="142" t="s">
        <v>414</v>
      </c>
      <c r="C72" s="142" t="s">
        <v>413</v>
      </c>
      <c r="D72" s="137">
        <v>317</v>
      </c>
      <c r="E72" s="138">
        <v>0.57999999999999996</v>
      </c>
      <c r="F72" s="137">
        <v>387</v>
      </c>
      <c r="G72" s="138">
        <v>0.16</v>
      </c>
      <c r="H72" s="164">
        <f>(E72+G72)*5</f>
        <v>3.7</v>
      </c>
    </row>
    <row r="73" spans="1:8" x14ac:dyDescent="0.3">
      <c r="A73" s="144">
        <v>67</v>
      </c>
      <c r="B73" s="142" t="s">
        <v>263</v>
      </c>
      <c r="C73" s="142" t="s">
        <v>258</v>
      </c>
      <c r="D73" s="137">
        <v>689</v>
      </c>
      <c r="E73" s="143">
        <v>0.37</v>
      </c>
      <c r="F73" s="137">
        <v>584</v>
      </c>
      <c r="G73" s="143">
        <v>0.37</v>
      </c>
      <c r="H73" s="164">
        <f>(E73+G73)*5</f>
        <v>3.7</v>
      </c>
    </row>
    <row r="74" spans="1:8" x14ac:dyDescent="0.3">
      <c r="A74" s="144">
        <v>68</v>
      </c>
      <c r="B74" s="141" t="s">
        <v>339</v>
      </c>
      <c r="C74" s="148" t="s">
        <v>338</v>
      </c>
      <c r="D74" s="149">
        <v>1569</v>
      </c>
      <c r="E74" s="138">
        <v>0.63</v>
      </c>
      <c r="F74" s="149">
        <v>2992</v>
      </c>
      <c r="G74" s="138">
        <v>0.11</v>
      </c>
      <c r="H74" s="164">
        <f>(E74+G74)*5</f>
        <v>3.7</v>
      </c>
    </row>
    <row r="75" spans="1:8" ht="27.6" x14ac:dyDescent="0.3">
      <c r="A75" s="144">
        <v>69</v>
      </c>
      <c r="B75" s="142" t="s">
        <v>388</v>
      </c>
      <c r="C75" s="142" t="s">
        <v>387</v>
      </c>
      <c r="D75" s="137">
        <v>694</v>
      </c>
      <c r="E75" s="138">
        <v>0.5</v>
      </c>
      <c r="F75" s="137">
        <v>1002</v>
      </c>
      <c r="G75" s="138">
        <v>0.24</v>
      </c>
      <c r="H75" s="164">
        <f>(E75+G75)*5</f>
        <v>3.7</v>
      </c>
    </row>
    <row r="76" spans="1:8" x14ac:dyDescent="0.3">
      <c r="A76" s="144">
        <v>70</v>
      </c>
      <c r="B76" s="150" t="s">
        <v>298</v>
      </c>
      <c r="C76" s="150" t="s">
        <v>297</v>
      </c>
      <c r="D76" s="149">
        <v>103</v>
      </c>
      <c r="E76" s="165">
        <v>0.64</v>
      </c>
      <c r="F76" s="149">
        <v>233</v>
      </c>
      <c r="G76" s="165">
        <v>0.09</v>
      </c>
      <c r="H76" s="164">
        <f>(E76+G76)*5</f>
        <v>3.65</v>
      </c>
    </row>
    <row r="77" spans="1:8" x14ac:dyDescent="0.3">
      <c r="A77" s="144">
        <v>71</v>
      </c>
      <c r="B77" s="141" t="s">
        <v>522</v>
      </c>
      <c r="C77" s="141" t="s">
        <v>599</v>
      </c>
      <c r="D77" s="137">
        <v>54</v>
      </c>
      <c r="E77" s="138">
        <v>0.68518518518518523</v>
      </c>
      <c r="F77" s="137">
        <v>135</v>
      </c>
      <c r="G77" s="138">
        <v>4.4444444444444446E-2</v>
      </c>
      <c r="H77" s="164">
        <f>(E77+G77)*5</f>
        <v>3.6481481481481479</v>
      </c>
    </row>
    <row r="78" spans="1:8" x14ac:dyDescent="0.3">
      <c r="A78" s="144">
        <v>72</v>
      </c>
      <c r="B78" s="141" t="s">
        <v>470</v>
      </c>
      <c r="C78" s="141" t="s">
        <v>553</v>
      </c>
      <c r="D78" s="137">
        <v>259</v>
      </c>
      <c r="E78" s="138">
        <v>0.67953667953667951</v>
      </c>
      <c r="F78" s="137">
        <v>646</v>
      </c>
      <c r="G78" s="138">
        <v>4.4891640866873063E-2</v>
      </c>
      <c r="H78" s="164">
        <f>(E78+G78)*5</f>
        <v>3.6221416020177628</v>
      </c>
    </row>
    <row r="79" spans="1:8" x14ac:dyDescent="0.3">
      <c r="A79" s="144">
        <v>73</v>
      </c>
      <c r="B79" s="141" t="s">
        <v>461</v>
      </c>
      <c r="C79" s="141" t="s">
        <v>544</v>
      </c>
      <c r="D79" s="137">
        <v>384</v>
      </c>
      <c r="E79" s="138">
        <v>0.63802083333333337</v>
      </c>
      <c r="F79" s="137">
        <v>868</v>
      </c>
      <c r="G79" s="138">
        <v>8.5253456221198162E-2</v>
      </c>
      <c r="H79" s="164">
        <f>(E79+G79)*5</f>
        <v>3.6163714477726576</v>
      </c>
    </row>
    <row r="80" spans="1:8" ht="27.6" x14ac:dyDescent="0.3">
      <c r="A80" s="144">
        <v>74</v>
      </c>
      <c r="B80" s="142" t="s">
        <v>253</v>
      </c>
      <c r="C80" s="142" t="s">
        <v>254</v>
      </c>
      <c r="D80" s="137">
        <v>421</v>
      </c>
      <c r="E80" s="138">
        <v>0.42</v>
      </c>
      <c r="F80" s="137">
        <v>435</v>
      </c>
      <c r="G80" s="138">
        <v>0.3</v>
      </c>
      <c r="H80" s="164">
        <f>(E80+G80)*5</f>
        <v>3.5999999999999996</v>
      </c>
    </row>
    <row r="81" spans="1:8" x14ac:dyDescent="0.3">
      <c r="A81" s="144">
        <v>75</v>
      </c>
      <c r="B81" s="146" t="s">
        <v>315</v>
      </c>
      <c r="C81" s="167" t="s">
        <v>314</v>
      </c>
      <c r="D81" s="137">
        <v>106</v>
      </c>
      <c r="E81" s="138">
        <v>0.61</v>
      </c>
      <c r="F81" s="137">
        <v>187</v>
      </c>
      <c r="G81" s="138">
        <v>0.11</v>
      </c>
      <c r="H81" s="164">
        <f>(E81+G81)*5</f>
        <v>3.5999999999999996</v>
      </c>
    </row>
    <row r="82" spans="1:8" x14ac:dyDescent="0.3">
      <c r="A82" s="144">
        <v>76</v>
      </c>
      <c r="B82" s="141" t="s">
        <v>618</v>
      </c>
      <c r="C82" s="141" t="s">
        <v>619</v>
      </c>
      <c r="D82" s="137">
        <v>16</v>
      </c>
      <c r="E82" s="138">
        <v>0.625</v>
      </c>
      <c r="F82" s="137">
        <v>34</v>
      </c>
      <c r="G82" s="138">
        <v>8.8235294117647065E-2</v>
      </c>
      <c r="H82" s="164">
        <f>(E82+G82)*5</f>
        <v>3.5661764705882355</v>
      </c>
    </row>
    <row r="83" spans="1:8" x14ac:dyDescent="0.3">
      <c r="A83" s="144">
        <v>77</v>
      </c>
      <c r="B83" s="141" t="s">
        <v>449</v>
      </c>
      <c r="C83" s="141" t="s">
        <v>531</v>
      </c>
      <c r="D83" s="137">
        <v>2787</v>
      </c>
      <c r="E83" s="138">
        <v>0.60423394330821667</v>
      </c>
      <c r="F83" s="137">
        <v>5389</v>
      </c>
      <c r="G83" s="138">
        <v>0.10577101503061792</v>
      </c>
      <c r="H83" s="164">
        <f>(E83+G83)*5</f>
        <v>3.550024791694173</v>
      </c>
    </row>
    <row r="84" spans="1:8" x14ac:dyDescent="0.3">
      <c r="A84" s="144">
        <v>78</v>
      </c>
      <c r="B84" s="150" t="s">
        <v>300</v>
      </c>
      <c r="C84" s="150" t="s">
        <v>299</v>
      </c>
      <c r="D84" s="149">
        <v>273</v>
      </c>
      <c r="E84" s="165">
        <v>0.56999999999999995</v>
      </c>
      <c r="F84" s="149">
        <v>504</v>
      </c>
      <c r="G84" s="165">
        <v>0.14000000000000001</v>
      </c>
      <c r="H84" s="164">
        <f>(E84+G84)*5</f>
        <v>3.55</v>
      </c>
    </row>
    <row r="85" spans="1:8" x14ac:dyDescent="0.3">
      <c r="A85" s="144">
        <v>79</v>
      </c>
      <c r="B85" s="141" t="s">
        <v>472</v>
      </c>
      <c r="C85" s="141" t="s">
        <v>555</v>
      </c>
      <c r="D85" s="137">
        <v>236</v>
      </c>
      <c r="E85" s="138">
        <v>0.60593220338983056</v>
      </c>
      <c r="F85" s="137">
        <v>496</v>
      </c>
      <c r="G85" s="138">
        <v>9.4758064516129031E-2</v>
      </c>
      <c r="H85" s="164">
        <f>(E85+G85)*5</f>
        <v>3.5034513395297977</v>
      </c>
    </row>
    <row r="86" spans="1:8" ht="55.2" x14ac:dyDescent="0.3">
      <c r="A86" s="144">
        <v>80</v>
      </c>
      <c r="B86" s="142" t="s">
        <v>249</v>
      </c>
      <c r="C86" s="142" t="s">
        <v>250</v>
      </c>
      <c r="D86" s="137">
        <v>85</v>
      </c>
      <c r="E86" s="138">
        <v>0.38</v>
      </c>
      <c r="F86" s="137">
        <v>44</v>
      </c>
      <c r="G86" s="138">
        <v>0.32</v>
      </c>
      <c r="H86" s="164">
        <f>(E86+G86)*5</f>
        <v>3.5</v>
      </c>
    </row>
    <row r="87" spans="1:8" ht="27.6" x14ac:dyDescent="0.3">
      <c r="A87" s="144">
        <v>81</v>
      </c>
      <c r="B87" s="142" t="s">
        <v>270</v>
      </c>
      <c r="C87" s="142" t="s">
        <v>271</v>
      </c>
      <c r="D87" s="137">
        <v>115</v>
      </c>
      <c r="E87" s="138">
        <v>0.36</v>
      </c>
      <c r="F87" s="137">
        <v>92</v>
      </c>
      <c r="G87" s="138">
        <v>0.34</v>
      </c>
      <c r="H87" s="164">
        <f>(E87+G87)*5</f>
        <v>3.5</v>
      </c>
    </row>
    <row r="88" spans="1:8" x14ac:dyDescent="0.3">
      <c r="A88" s="144">
        <v>82</v>
      </c>
      <c r="B88" s="150" t="s">
        <v>281</v>
      </c>
      <c r="C88" s="150" t="s">
        <v>280</v>
      </c>
      <c r="D88" s="149">
        <v>267</v>
      </c>
      <c r="E88" s="165">
        <v>0.56999999999999995</v>
      </c>
      <c r="F88" s="149">
        <v>457</v>
      </c>
      <c r="G88" s="165">
        <v>0.13</v>
      </c>
      <c r="H88" s="164">
        <f>(E88+G88)*5</f>
        <v>3.5</v>
      </c>
    </row>
    <row r="89" spans="1:8" x14ac:dyDescent="0.3">
      <c r="A89" s="144">
        <v>83</v>
      </c>
      <c r="B89" s="141" t="s">
        <v>451</v>
      </c>
      <c r="C89" s="141" t="s">
        <v>533</v>
      </c>
      <c r="D89" s="137">
        <v>901</v>
      </c>
      <c r="E89" s="138">
        <v>0.61820199778024421</v>
      </c>
      <c r="F89" s="137">
        <v>1953</v>
      </c>
      <c r="G89" s="138">
        <v>7.8341013824884786E-2</v>
      </c>
      <c r="H89" s="164">
        <f>(E89+G89)*5</f>
        <v>3.482715058025645</v>
      </c>
    </row>
    <row r="90" spans="1:8" x14ac:dyDescent="0.3">
      <c r="A90" s="144">
        <v>84</v>
      </c>
      <c r="B90" s="141" t="s">
        <v>487</v>
      </c>
      <c r="C90" s="141" t="s">
        <v>569</v>
      </c>
      <c r="D90" s="137">
        <v>150</v>
      </c>
      <c r="E90" s="138">
        <v>0.58666666666666667</v>
      </c>
      <c r="F90" s="137">
        <v>322</v>
      </c>
      <c r="G90" s="138">
        <v>0.10559006211180125</v>
      </c>
      <c r="H90" s="164">
        <f>(E90+G90)*5</f>
        <v>3.4612836438923393</v>
      </c>
    </row>
    <row r="91" spans="1:8" ht="27.6" x14ac:dyDescent="0.3">
      <c r="A91" s="144">
        <v>85</v>
      </c>
      <c r="B91" s="142" t="s">
        <v>384</v>
      </c>
      <c r="C91" s="142" t="s">
        <v>383</v>
      </c>
      <c r="D91" s="137">
        <v>192</v>
      </c>
      <c r="E91" s="138">
        <v>0.53</v>
      </c>
      <c r="F91" s="137">
        <v>350</v>
      </c>
      <c r="G91" s="138">
        <v>0.15</v>
      </c>
      <c r="H91" s="164">
        <f>(E91+G91)*5</f>
        <v>3.4000000000000004</v>
      </c>
    </row>
    <row r="92" spans="1:8" x14ac:dyDescent="0.3">
      <c r="A92" s="144">
        <v>86</v>
      </c>
      <c r="B92" s="141" t="s">
        <v>483</v>
      </c>
      <c r="C92" s="141" t="s">
        <v>620</v>
      </c>
      <c r="D92" s="137">
        <v>163</v>
      </c>
      <c r="E92" s="138">
        <v>0.57668711656441718</v>
      </c>
      <c r="F92" s="137">
        <v>303</v>
      </c>
      <c r="G92" s="138">
        <v>9.9009900990099015E-2</v>
      </c>
      <c r="H92" s="164">
        <f>(E92+G92)*5</f>
        <v>3.3784850877725807</v>
      </c>
    </row>
    <row r="93" spans="1:8" x14ac:dyDescent="0.3">
      <c r="A93" s="144">
        <v>87</v>
      </c>
      <c r="B93" s="141" t="s">
        <v>463</v>
      </c>
      <c r="C93" s="141" t="s">
        <v>546</v>
      </c>
      <c r="D93" s="137">
        <v>370</v>
      </c>
      <c r="E93" s="138">
        <v>0.60540540540540544</v>
      </c>
      <c r="F93" s="137">
        <v>720</v>
      </c>
      <c r="G93" s="138">
        <v>5.5555555555555552E-2</v>
      </c>
      <c r="H93" s="164">
        <f>(E93+G93)*5</f>
        <v>3.3048048048048049</v>
      </c>
    </row>
    <row r="94" spans="1:8" ht="27.6" x14ac:dyDescent="0.3">
      <c r="A94" s="144">
        <v>88</v>
      </c>
      <c r="B94" s="150" t="s">
        <v>287</v>
      </c>
      <c r="C94" s="150" t="s">
        <v>286</v>
      </c>
      <c r="D94" s="149">
        <v>325</v>
      </c>
      <c r="E94" s="165">
        <v>0.56000000000000005</v>
      </c>
      <c r="F94" s="149">
        <v>582</v>
      </c>
      <c r="G94" s="165">
        <v>0.1</v>
      </c>
      <c r="H94" s="164">
        <f>(E94+G94)*5</f>
        <v>3.3000000000000003</v>
      </c>
    </row>
    <row r="95" spans="1:8" x14ac:dyDescent="0.3">
      <c r="A95" s="144">
        <v>89</v>
      </c>
      <c r="B95" s="150" t="s">
        <v>279</v>
      </c>
      <c r="C95" s="150" t="s">
        <v>278</v>
      </c>
      <c r="D95" s="149">
        <v>326</v>
      </c>
      <c r="E95" s="165">
        <v>0.56000000000000005</v>
      </c>
      <c r="F95" s="149">
        <v>601</v>
      </c>
      <c r="G95" s="165">
        <v>0.1</v>
      </c>
      <c r="H95" s="164">
        <f>(E95+G95)*5</f>
        <v>3.3000000000000003</v>
      </c>
    </row>
    <row r="96" spans="1:8" x14ac:dyDescent="0.3">
      <c r="A96" s="144">
        <v>90</v>
      </c>
      <c r="B96" s="142" t="s">
        <v>396</v>
      </c>
      <c r="C96" s="142" t="s">
        <v>395</v>
      </c>
      <c r="D96" s="137">
        <v>244</v>
      </c>
      <c r="E96" s="138">
        <v>0.49</v>
      </c>
      <c r="F96" s="137">
        <v>376</v>
      </c>
      <c r="G96" s="138">
        <v>0.17</v>
      </c>
      <c r="H96" s="164">
        <f>(E96+G96)*5</f>
        <v>3.3000000000000003</v>
      </c>
    </row>
    <row r="97" spans="1:8" x14ac:dyDescent="0.3">
      <c r="A97" s="144">
        <v>91</v>
      </c>
      <c r="B97" s="150" t="s">
        <v>302</v>
      </c>
      <c r="C97" s="150" t="s">
        <v>301</v>
      </c>
      <c r="D97" s="149">
        <v>264</v>
      </c>
      <c r="E97" s="165">
        <v>0.56999999999999995</v>
      </c>
      <c r="F97" s="149">
        <v>440</v>
      </c>
      <c r="G97" s="165">
        <v>0.09</v>
      </c>
      <c r="H97" s="164">
        <f>(E97+G97)*5</f>
        <v>3.3</v>
      </c>
    </row>
    <row r="98" spans="1:8" x14ac:dyDescent="0.3">
      <c r="A98" s="144">
        <v>92</v>
      </c>
      <c r="B98" s="141" t="s">
        <v>469</v>
      </c>
      <c r="C98" s="141" t="s">
        <v>552</v>
      </c>
      <c r="D98" s="137">
        <v>292</v>
      </c>
      <c r="E98" s="138">
        <v>0.5547945205479452</v>
      </c>
      <c r="F98" s="137">
        <v>576</v>
      </c>
      <c r="G98" s="138">
        <v>0.10243055555555555</v>
      </c>
      <c r="H98" s="164">
        <f>(E98+G98)*5</f>
        <v>3.2861253805175039</v>
      </c>
    </row>
    <row r="99" spans="1:8" ht="27.6" x14ac:dyDescent="0.3">
      <c r="A99" s="144">
        <v>93</v>
      </c>
      <c r="B99" s="142" t="s">
        <v>407</v>
      </c>
      <c r="C99" s="142" t="s">
        <v>406</v>
      </c>
      <c r="D99" s="137">
        <v>101</v>
      </c>
      <c r="E99" s="138">
        <v>0.52</v>
      </c>
      <c r="F99" s="137">
        <v>145</v>
      </c>
      <c r="G99" s="138">
        <v>0.13</v>
      </c>
      <c r="H99" s="164">
        <f>(E99+G99)*5</f>
        <v>3.25</v>
      </c>
    </row>
    <row r="100" spans="1:8" x14ac:dyDescent="0.3">
      <c r="A100" s="144">
        <v>94</v>
      </c>
      <c r="B100" s="142" t="s">
        <v>266</v>
      </c>
      <c r="C100" s="142" t="s">
        <v>267</v>
      </c>
      <c r="D100" s="137">
        <v>229</v>
      </c>
      <c r="E100" s="138">
        <v>0.37</v>
      </c>
      <c r="F100" s="137">
        <v>277</v>
      </c>
      <c r="G100" s="138">
        <v>0.28000000000000003</v>
      </c>
      <c r="H100" s="164">
        <f>(E100+G100)*5</f>
        <v>3.25</v>
      </c>
    </row>
    <row r="101" spans="1:8" x14ac:dyDescent="0.3">
      <c r="A101" s="144">
        <v>95</v>
      </c>
      <c r="B101" s="141" t="s">
        <v>464</v>
      </c>
      <c r="C101" s="141" t="s">
        <v>547</v>
      </c>
      <c r="D101" s="137">
        <v>308</v>
      </c>
      <c r="E101" s="138">
        <v>0.5714285714285714</v>
      </c>
      <c r="F101" s="137">
        <v>712</v>
      </c>
      <c r="G101" s="138">
        <v>7.5842696629213488E-2</v>
      </c>
      <c r="H101" s="164">
        <f>(E101+G101)*5</f>
        <v>3.2363563402889244</v>
      </c>
    </row>
    <row r="102" spans="1:8" x14ac:dyDescent="0.3">
      <c r="A102" s="144">
        <v>96</v>
      </c>
      <c r="B102" s="141" t="s">
        <v>476</v>
      </c>
      <c r="C102" s="141" t="s">
        <v>559</v>
      </c>
      <c r="D102" s="137">
        <v>225</v>
      </c>
      <c r="E102" s="138">
        <v>0.5822222222222222</v>
      </c>
      <c r="F102" s="137">
        <v>493</v>
      </c>
      <c r="G102" s="138">
        <v>6.4908722109533468E-2</v>
      </c>
      <c r="H102" s="164">
        <f>(E102+G102)*5</f>
        <v>3.2356547216587783</v>
      </c>
    </row>
    <row r="103" spans="1:8" x14ac:dyDescent="0.3">
      <c r="A103" s="144">
        <v>97</v>
      </c>
      <c r="B103" s="141" t="s">
        <v>520</v>
      </c>
      <c r="C103" s="141" t="s">
        <v>621</v>
      </c>
      <c r="D103" s="137">
        <v>56</v>
      </c>
      <c r="E103" s="138">
        <v>0.6071428571428571</v>
      </c>
      <c r="F103" s="137">
        <v>158</v>
      </c>
      <c r="G103" s="138">
        <v>3.7974683544303799E-2</v>
      </c>
      <c r="H103" s="164">
        <f>(E103+G103)*5</f>
        <v>3.2255877034358043</v>
      </c>
    </row>
    <row r="104" spans="1:8" x14ac:dyDescent="0.3">
      <c r="A104" s="144">
        <v>98</v>
      </c>
      <c r="B104" s="141" t="s">
        <v>622</v>
      </c>
      <c r="C104" s="141" t="s">
        <v>623</v>
      </c>
      <c r="D104" s="137">
        <v>392</v>
      </c>
      <c r="E104" s="138">
        <v>0.58418367346938771</v>
      </c>
      <c r="F104" s="137">
        <v>873</v>
      </c>
      <c r="G104" s="138">
        <v>6.0710194730813287E-2</v>
      </c>
      <c r="H104" s="164">
        <f>(E104+G104)*5</f>
        <v>3.2244693410010052</v>
      </c>
    </row>
    <row r="105" spans="1:8" x14ac:dyDescent="0.3">
      <c r="A105" s="144">
        <v>99</v>
      </c>
      <c r="B105" s="142" t="s">
        <v>416</v>
      </c>
      <c r="C105" s="142" t="s">
        <v>415</v>
      </c>
      <c r="D105" s="137">
        <v>107</v>
      </c>
      <c r="E105" s="138">
        <v>0.49</v>
      </c>
      <c r="F105" s="137">
        <v>151</v>
      </c>
      <c r="G105" s="138">
        <v>0.15</v>
      </c>
      <c r="H105" s="164">
        <f>(E105+G105)*5</f>
        <v>3.2</v>
      </c>
    </row>
    <row r="106" spans="1:8" x14ac:dyDescent="0.3">
      <c r="A106" s="144">
        <v>100</v>
      </c>
      <c r="B106" s="141" t="s">
        <v>459</v>
      </c>
      <c r="C106" s="141" t="s">
        <v>541</v>
      </c>
      <c r="D106" s="137">
        <v>508</v>
      </c>
      <c r="E106" s="138">
        <v>0.58267716535433067</v>
      </c>
      <c r="F106" s="137">
        <v>1068</v>
      </c>
      <c r="G106" s="138">
        <v>4.9625468164794011E-2</v>
      </c>
      <c r="H106" s="164">
        <f>(E106+G106)*5</f>
        <v>3.161513167595623</v>
      </c>
    </row>
    <row r="107" spans="1:8" x14ac:dyDescent="0.3">
      <c r="A107" s="144">
        <v>101</v>
      </c>
      <c r="B107" s="141" t="s">
        <v>465</v>
      </c>
      <c r="C107" s="141" t="s">
        <v>548</v>
      </c>
      <c r="D107" s="137">
        <v>319</v>
      </c>
      <c r="E107" s="138">
        <v>0.51410658307210033</v>
      </c>
      <c r="F107" s="137">
        <v>518</v>
      </c>
      <c r="G107" s="138">
        <v>0.11776061776061776</v>
      </c>
      <c r="H107" s="164">
        <f>(E107+G107)*5</f>
        <v>3.1593360041635905</v>
      </c>
    </row>
    <row r="108" spans="1:8" x14ac:dyDescent="0.3">
      <c r="A108" s="144">
        <v>102</v>
      </c>
      <c r="B108" s="142" t="s">
        <v>444</v>
      </c>
      <c r="C108" s="162" t="s">
        <v>443</v>
      </c>
      <c r="D108" s="137">
        <v>137</v>
      </c>
      <c r="E108" s="138">
        <v>0.56000000000000005</v>
      </c>
      <c r="F108" s="137">
        <v>230</v>
      </c>
      <c r="G108" s="145">
        <v>7.0000000000000007E-2</v>
      </c>
      <c r="H108" s="164">
        <f>(E108+G108)*5</f>
        <v>3.1500000000000004</v>
      </c>
    </row>
    <row r="109" spans="1:8" x14ac:dyDescent="0.3">
      <c r="A109" s="144">
        <v>103</v>
      </c>
      <c r="B109" s="142" t="s">
        <v>428</v>
      </c>
      <c r="C109" s="142" t="s">
        <v>427</v>
      </c>
      <c r="D109" s="137">
        <v>137</v>
      </c>
      <c r="E109" s="138">
        <v>0.51</v>
      </c>
      <c r="F109" s="137">
        <v>187</v>
      </c>
      <c r="G109" s="138">
        <v>0.12</v>
      </c>
      <c r="H109" s="164">
        <f>(E109+G109)*5</f>
        <v>3.15</v>
      </c>
    </row>
    <row r="110" spans="1:8" x14ac:dyDescent="0.3">
      <c r="A110" s="144">
        <v>104</v>
      </c>
      <c r="B110" s="141" t="s">
        <v>515</v>
      </c>
      <c r="C110" s="141" t="s">
        <v>593</v>
      </c>
      <c r="D110" s="137">
        <v>58</v>
      </c>
      <c r="E110" s="138">
        <v>0.58620689655172409</v>
      </c>
      <c r="F110" s="137">
        <v>163</v>
      </c>
      <c r="G110" s="138">
        <v>3.6809815950920248E-2</v>
      </c>
      <c r="H110" s="164">
        <f>(E110+G110)*5</f>
        <v>3.1150835625132216</v>
      </c>
    </row>
    <row r="111" spans="1:8" x14ac:dyDescent="0.3">
      <c r="A111" s="144">
        <v>105</v>
      </c>
      <c r="B111" s="141" t="s">
        <v>486</v>
      </c>
      <c r="C111" s="141" t="s">
        <v>568</v>
      </c>
      <c r="D111" s="137">
        <v>149</v>
      </c>
      <c r="E111" s="138">
        <v>0.55704697986577179</v>
      </c>
      <c r="F111" s="137">
        <v>348</v>
      </c>
      <c r="G111" s="138">
        <v>6.3218390804597707E-2</v>
      </c>
      <c r="H111" s="164">
        <f>(E111+G111)*5</f>
        <v>3.1013268533518472</v>
      </c>
    </row>
    <row r="112" spans="1:8" ht="27.6" x14ac:dyDescent="0.3">
      <c r="A112" s="144">
        <v>106</v>
      </c>
      <c r="B112" s="142" t="s">
        <v>386</v>
      </c>
      <c r="C112" s="142" t="s">
        <v>385</v>
      </c>
      <c r="D112" s="137">
        <v>322</v>
      </c>
      <c r="E112" s="138">
        <v>0.48</v>
      </c>
      <c r="F112" s="137">
        <v>581</v>
      </c>
      <c r="G112" s="138">
        <v>0.14000000000000001</v>
      </c>
      <c r="H112" s="164">
        <f>(E112+G112)*5</f>
        <v>3.1</v>
      </c>
    </row>
    <row r="113" spans="1:8" x14ac:dyDescent="0.3">
      <c r="A113" s="144">
        <v>107</v>
      </c>
      <c r="B113" s="141" t="s">
        <v>467</v>
      </c>
      <c r="C113" s="141" t="s">
        <v>550</v>
      </c>
      <c r="D113" s="137">
        <v>319</v>
      </c>
      <c r="E113" s="138">
        <v>0.52664576802507834</v>
      </c>
      <c r="F113" s="137">
        <v>603</v>
      </c>
      <c r="G113" s="138">
        <v>9.1210613598673301E-2</v>
      </c>
      <c r="H113" s="164">
        <f>(E113+G113)*5</f>
        <v>3.0892819081187586</v>
      </c>
    </row>
    <row r="114" spans="1:8" x14ac:dyDescent="0.3">
      <c r="A114" s="144">
        <v>108</v>
      </c>
      <c r="B114" s="141" t="s">
        <v>485</v>
      </c>
      <c r="C114" s="141" t="s">
        <v>567</v>
      </c>
      <c r="D114" s="137">
        <v>146</v>
      </c>
      <c r="E114" s="138">
        <v>0.46575342465753422</v>
      </c>
      <c r="F114" s="137">
        <v>257</v>
      </c>
      <c r="G114" s="138">
        <v>0.14785992217898833</v>
      </c>
      <c r="H114" s="164">
        <f>(E114+G114)*5</f>
        <v>3.0680667341826129</v>
      </c>
    </row>
    <row r="115" spans="1:8" x14ac:dyDescent="0.3">
      <c r="A115" s="144">
        <v>109</v>
      </c>
      <c r="B115" s="142" t="s">
        <v>378</v>
      </c>
      <c r="C115" s="142" t="s">
        <v>377</v>
      </c>
      <c r="D115" s="137">
        <v>851</v>
      </c>
      <c r="E115" s="138">
        <v>0.47</v>
      </c>
      <c r="F115" s="137">
        <v>1404</v>
      </c>
      <c r="G115" s="138">
        <v>0.14000000000000001</v>
      </c>
      <c r="H115" s="164">
        <f>(E115+G115)*5</f>
        <v>3.05</v>
      </c>
    </row>
    <row r="116" spans="1:8" ht="27.6" x14ac:dyDescent="0.3">
      <c r="A116" s="144">
        <v>110</v>
      </c>
      <c r="B116" s="142" t="s">
        <v>376</v>
      </c>
      <c r="C116" s="142" t="s">
        <v>375</v>
      </c>
      <c r="D116" s="137">
        <v>32</v>
      </c>
      <c r="E116" s="138">
        <v>0.53</v>
      </c>
      <c r="F116" s="137">
        <v>53</v>
      </c>
      <c r="G116" s="138">
        <v>0.08</v>
      </c>
      <c r="H116" s="164">
        <f>(E116+G116)*5</f>
        <v>3.05</v>
      </c>
    </row>
    <row r="117" spans="1:8" x14ac:dyDescent="0.3">
      <c r="A117" s="144">
        <v>111</v>
      </c>
      <c r="B117" s="141" t="s">
        <v>474</v>
      </c>
      <c r="C117" s="141" t="s">
        <v>557</v>
      </c>
      <c r="D117" s="137">
        <v>253</v>
      </c>
      <c r="E117" s="138">
        <v>0.48616600790513836</v>
      </c>
      <c r="F117" s="137">
        <v>359</v>
      </c>
      <c r="G117" s="138">
        <v>0.11699164345403899</v>
      </c>
      <c r="H117" s="164">
        <f>(E117+G117)*5</f>
        <v>3.0157882567958865</v>
      </c>
    </row>
    <row r="118" spans="1:8" x14ac:dyDescent="0.3">
      <c r="A118" s="144">
        <v>112</v>
      </c>
      <c r="B118" s="141" t="s">
        <v>479</v>
      </c>
      <c r="C118" s="141" t="s">
        <v>562</v>
      </c>
      <c r="D118" s="137">
        <v>222</v>
      </c>
      <c r="E118" s="138">
        <v>0.5495495495495496</v>
      </c>
      <c r="F118" s="137">
        <v>495</v>
      </c>
      <c r="G118" s="138">
        <v>5.0505050505050504E-2</v>
      </c>
      <c r="H118" s="164">
        <f>(E118+G118)*5</f>
        <v>3.0002730002730003</v>
      </c>
    </row>
    <row r="119" spans="1:8" x14ac:dyDescent="0.3">
      <c r="A119" s="144">
        <v>113</v>
      </c>
      <c r="B119" s="162" t="s">
        <v>448</v>
      </c>
      <c r="C119" s="162" t="s">
        <v>447</v>
      </c>
      <c r="D119" s="144">
        <v>398</v>
      </c>
      <c r="E119" s="145">
        <v>0.4</v>
      </c>
      <c r="F119" s="144">
        <v>547</v>
      </c>
      <c r="G119" s="145">
        <v>0.2</v>
      </c>
      <c r="H119" s="164">
        <f>(E119+G119)*5</f>
        <v>3.0000000000000004</v>
      </c>
    </row>
    <row r="120" spans="1:8" ht="27.6" x14ac:dyDescent="0.3">
      <c r="A120" s="144">
        <v>114</v>
      </c>
      <c r="B120" s="162" t="s">
        <v>440</v>
      </c>
      <c r="C120" s="162" t="s">
        <v>439</v>
      </c>
      <c r="D120" s="144">
        <v>147</v>
      </c>
      <c r="E120" s="145">
        <v>0.48</v>
      </c>
      <c r="F120" s="144">
        <v>234</v>
      </c>
      <c r="G120" s="145">
        <v>0.12</v>
      </c>
      <c r="H120" s="164">
        <f>(E120+G120)*5</f>
        <v>3</v>
      </c>
    </row>
    <row r="121" spans="1:8" x14ac:dyDescent="0.3">
      <c r="A121" s="144">
        <v>115</v>
      </c>
      <c r="B121" s="146" t="s">
        <v>321</v>
      </c>
      <c r="C121" s="167" t="s">
        <v>320</v>
      </c>
      <c r="D121" s="137">
        <v>509</v>
      </c>
      <c r="E121" s="138">
        <v>0.44</v>
      </c>
      <c r="F121" s="137">
        <v>684</v>
      </c>
      <c r="G121" s="138">
        <v>0.16</v>
      </c>
      <c r="H121" s="164">
        <f>(E121+G121)*5</f>
        <v>3</v>
      </c>
    </row>
    <row r="122" spans="1:8" x14ac:dyDescent="0.3">
      <c r="A122" s="144">
        <v>116</v>
      </c>
      <c r="B122" s="146" t="s">
        <v>317</v>
      </c>
      <c r="C122" s="167" t="s">
        <v>316</v>
      </c>
      <c r="D122" s="137">
        <v>884</v>
      </c>
      <c r="E122" s="138">
        <v>0.48</v>
      </c>
      <c r="F122" s="137">
        <v>1197</v>
      </c>
      <c r="G122" s="138">
        <v>0.12</v>
      </c>
      <c r="H122" s="164">
        <f>(E122+G122)*5</f>
        <v>3</v>
      </c>
    </row>
    <row r="123" spans="1:8" x14ac:dyDescent="0.3">
      <c r="A123" s="144">
        <v>117</v>
      </c>
      <c r="B123" s="141" t="s">
        <v>490</v>
      </c>
      <c r="C123" s="141" t="s">
        <v>571</v>
      </c>
      <c r="D123" s="137">
        <v>136</v>
      </c>
      <c r="E123" s="138">
        <v>0.54411764705882348</v>
      </c>
      <c r="F123" s="137">
        <v>255</v>
      </c>
      <c r="G123" s="138">
        <v>5.4901960784313725E-2</v>
      </c>
      <c r="H123" s="164">
        <f>(E123+G123)*5</f>
        <v>2.9950980392156863</v>
      </c>
    </row>
    <row r="124" spans="1:8" x14ac:dyDescent="0.3">
      <c r="A124" s="144">
        <v>118</v>
      </c>
      <c r="B124" s="141" t="s">
        <v>492</v>
      </c>
      <c r="C124" s="141" t="s">
        <v>573</v>
      </c>
      <c r="D124" s="137">
        <v>114</v>
      </c>
      <c r="E124" s="138">
        <v>0.53508771929824561</v>
      </c>
      <c r="F124" s="137">
        <v>220</v>
      </c>
      <c r="G124" s="138">
        <v>6.363636363636363E-2</v>
      </c>
      <c r="H124" s="164">
        <f>(E124+G124)*5</f>
        <v>2.9936204146730461</v>
      </c>
    </row>
    <row r="125" spans="1:8" x14ac:dyDescent="0.3">
      <c r="A125" s="144">
        <v>119</v>
      </c>
      <c r="B125" s="146" t="s">
        <v>168</v>
      </c>
      <c r="C125" s="167" t="s">
        <v>313</v>
      </c>
      <c r="D125" s="137">
        <v>218</v>
      </c>
      <c r="E125" s="138">
        <v>0.54</v>
      </c>
      <c r="F125" s="137">
        <v>485</v>
      </c>
      <c r="G125" s="138">
        <v>0.05</v>
      </c>
      <c r="H125" s="164">
        <f>(E125+G125)*5</f>
        <v>2.95</v>
      </c>
    </row>
    <row r="126" spans="1:8" x14ac:dyDescent="0.3">
      <c r="A126" s="144">
        <v>120</v>
      </c>
      <c r="B126" s="141" t="s">
        <v>523</v>
      </c>
      <c r="C126" s="141" t="s">
        <v>600</v>
      </c>
      <c r="D126" s="137">
        <v>53</v>
      </c>
      <c r="E126" s="138">
        <v>0.52830188679245282</v>
      </c>
      <c r="F126" s="137">
        <v>90</v>
      </c>
      <c r="G126" s="138">
        <v>5.5555555555555552E-2</v>
      </c>
      <c r="H126" s="164">
        <f>(E126+G126)*5</f>
        <v>2.9192872117400421</v>
      </c>
    </row>
    <row r="127" spans="1:8" x14ac:dyDescent="0.3">
      <c r="A127" s="144">
        <v>121</v>
      </c>
      <c r="B127" s="141" t="s">
        <v>458</v>
      </c>
      <c r="C127" s="141" t="s">
        <v>540</v>
      </c>
      <c r="D127" s="137">
        <v>511</v>
      </c>
      <c r="E127" s="138">
        <v>0.50097847358121328</v>
      </c>
      <c r="F127" s="137">
        <v>941</v>
      </c>
      <c r="G127" s="138">
        <v>7.226354941551541E-2</v>
      </c>
      <c r="H127" s="164">
        <f>(E127+G127)*5</f>
        <v>2.8662101149836432</v>
      </c>
    </row>
    <row r="128" spans="1:8" x14ac:dyDescent="0.3">
      <c r="A128" s="144">
        <v>122</v>
      </c>
      <c r="B128" s="141" t="s">
        <v>480</v>
      </c>
      <c r="C128" s="141" t="s">
        <v>563</v>
      </c>
      <c r="D128" s="137">
        <v>205</v>
      </c>
      <c r="E128" s="138">
        <v>0.5024390243902439</v>
      </c>
      <c r="F128" s="137">
        <v>387</v>
      </c>
      <c r="G128" s="138">
        <v>6.7183462532299745E-2</v>
      </c>
      <c r="H128" s="164">
        <f>(E128+G128)*5</f>
        <v>2.8481124346127187</v>
      </c>
    </row>
    <row r="129" spans="1:8" x14ac:dyDescent="0.3">
      <c r="A129" s="144">
        <v>123</v>
      </c>
      <c r="B129" s="141" t="s">
        <v>524</v>
      </c>
      <c r="C129" s="141" t="s">
        <v>601</v>
      </c>
      <c r="D129" s="137">
        <v>32</v>
      </c>
      <c r="E129" s="138">
        <v>0.5625</v>
      </c>
      <c r="F129" s="137">
        <v>63</v>
      </c>
      <c r="G129" s="138">
        <v>0</v>
      </c>
      <c r="H129" s="164">
        <f>(E129+G129)*5</f>
        <v>2.8125</v>
      </c>
    </row>
    <row r="130" spans="1:8" x14ac:dyDescent="0.3">
      <c r="A130" s="144">
        <v>124</v>
      </c>
      <c r="B130" s="141" t="s">
        <v>333</v>
      </c>
      <c r="C130" s="148" t="s">
        <v>332</v>
      </c>
      <c r="D130" s="149">
        <v>154</v>
      </c>
      <c r="E130" s="138">
        <v>0.48</v>
      </c>
      <c r="F130" s="149">
        <v>321</v>
      </c>
      <c r="G130" s="138">
        <v>0.08</v>
      </c>
      <c r="H130" s="164">
        <f>(E130+G130)*5</f>
        <v>2.8</v>
      </c>
    </row>
    <row r="131" spans="1:8" x14ac:dyDescent="0.3">
      <c r="A131" s="144">
        <v>125</v>
      </c>
      <c r="B131" s="141" t="s">
        <v>499</v>
      </c>
      <c r="C131" s="141" t="s">
        <v>579</v>
      </c>
      <c r="D131" s="137">
        <v>108</v>
      </c>
      <c r="E131" s="138">
        <v>0.49074074074074076</v>
      </c>
      <c r="F131" s="137">
        <v>217</v>
      </c>
      <c r="G131" s="138">
        <v>5.9907834101382486E-2</v>
      </c>
      <c r="H131" s="164">
        <f>(E131+G131)*5</f>
        <v>2.7532428742106161</v>
      </c>
    </row>
    <row r="132" spans="1:8" x14ac:dyDescent="0.3">
      <c r="A132" s="144">
        <v>126</v>
      </c>
      <c r="B132" s="150" t="s">
        <v>293</v>
      </c>
      <c r="C132" s="150" t="s">
        <v>292</v>
      </c>
      <c r="D132" s="149">
        <v>161</v>
      </c>
      <c r="E132" s="165">
        <v>0.44</v>
      </c>
      <c r="F132" s="149">
        <v>204</v>
      </c>
      <c r="G132" s="165">
        <v>0.11</v>
      </c>
      <c r="H132" s="164">
        <f>(E132+G132)*5</f>
        <v>2.75</v>
      </c>
    </row>
    <row r="133" spans="1:8" x14ac:dyDescent="0.3">
      <c r="A133" s="144">
        <v>127</v>
      </c>
      <c r="B133" s="150" t="s">
        <v>289</v>
      </c>
      <c r="C133" s="150" t="s">
        <v>288</v>
      </c>
      <c r="D133" s="149">
        <v>148</v>
      </c>
      <c r="E133" s="165">
        <v>0.38</v>
      </c>
      <c r="F133" s="149">
        <v>175</v>
      </c>
      <c r="G133" s="165">
        <v>0.17</v>
      </c>
      <c r="H133" s="164">
        <f>(E133+G133)*5</f>
        <v>2.75</v>
      </c>
    </row>
    <row r="134" spans="1:8" x14ac:dyDescent="0.3">
      <c r="A134" s="144">
        <v>128</v>
      </c>
      <c r="B134" s="141" t="s">
        <v>512</v>
      </c>
      <c r="C134" s="141" t="s">
        <v>589</v>
      </c>
      <c r="D134" s="137">
        <v>73</v>
      </c>
      <c r="E134" s="138">
        <v>0.39726027397260272</v>
      </c>
      <c r="F134" s="137">
        <v>112</v>
      </c>
      <c r="G134" s="138">
        <v>0.15178571428571427</v>
      </c>
      <c r="H134" s="164">
        <f>(E134+G134)*5</f>
        <v>2.7452299412915848</v>
      </c>
    </row>
    <row r="135" spans="1:8" x14ac:dyDescent="0.3">
      <c r="A135" s="144">
        <v>129</v>
      </c>
      <c r="B135" s="146" t="s">
        <v>325</v>
      </c>
      <c r="C135" s="167" t="s">
        <v>324</v>
      </c>
      <c r="D135" s="137">
        <v>39</v>
      </c>
      <c r="E135" s="138">
        <v>0.38</v>
      </c>
      <c r="F135" s="137">
        <v>49</v>
      </c>
      <c r="G135" s="138">
        <v>0.16</v>
      </c>
      <c r="H135" s="164">
        <f>(E135+G135)*5</f>
        <v>2.7</v>
      </c>
    </row>
    <row r="136" spans="1:8" x14ac:dyDescent="0.3">
      <c r="A136" s="144">
        <v>130</v>
      </c>
      <c r="B136" s="141" t="s">
        <v>516</v>
      </c>
      <c r="C136" s="141" t="s">
        <v>594</v>
      </c>
      <c r="D136" s="137">
        <v>57</v>
      </c>
      <c r="E136" s="138">
        <v>0.40350877192982454</v>
      </c>
      <c r="F136" s="137">
        <v>76</v>
      </c>
      <c r="G136" s="138">
        <v>0.13157894736842105</v>
      </c>
      <c r="H136" s="164">
        <f>(E136+G136)*5</f>
        <v>2.6754385964912282</v>
      </c>
    </row>
    <row r="137" spans="1:8" x14ac:dyDescent="0.3">
      <c r="A137" s="144">
        <v>131</v>
      </c>
      <c r="B137" s="141" t="s">
        <v>509</v>
      </c>
      <c r="C137" s="141" t="s">
        <v>587</v>
      </c>
      <c r="D137" s="137">
        <v>79</v>
      </c>
      <c r="E137" s="138">
        <v>0.45569620253164556</v>
      </c>
      <c r="F137" s="137">
        <v>126</v>
      </c>
      <c r="G137" s="138">
        <v>7.9365079365079361E-2</v>
      </c>
      <c r="H137" s="164">
        <f>(E137+G137)*5</f>
        <v>2.6753064094836243</v>
      </c>
    </row>
    <row r="138" spans="1:8" ht="27.6" x14ac:dyDescent="0.3">
      <c r="A138" s="144">
        <v>132</v>
      </c>
      <c r="B138" s="142" t="s">
        <v>410</v>
      </c>
      <c r="C138" s="142" t="s">
        <v>408</v>
      </c>
      <c r="D138" s="137">
        <v>166</v>
      </c>
      <c r="E138" s="138">
        <v>0.42</v>
      </c>
      <c r="F138" s="137">
        <v>207</v>
      </c>
      <c r="G138" s="138">
        <v>0.11</v>
      </c>
      <c r="H138" s="164">
        <f>(E138+G138)*5</f>
        <v>2.6500000000000004</v>
      </c>
    </row>
    <row r="139" spans="1:8" x14ac:dyDescent="0.3">
      <c r="A139" s="144">
        <v>133</v>
      </c>
      <c r="B139" s="141" t="s">
        <v>513</v>
      </c>
      <c r="C139" s="141" t="s">
        <v>590</v>
      </c>
      <c r="D139" s="137">
        <v>63</v>
      </c>
      <c r="E139" s="138">
        <v>0.47619047619047616</v>
      </c>
      <c r="F139" s="137">
        <v>111</v>
      </c>
      <c r="G139" s="138">
        <v>4.5045045045045043E-2</v>
      </c>
      <c r="H139" s="164">
        <f>(E139+G139)*5</f>
        <v>2.6061776061776061</v>
      </c>
    </row>
    <row r="140" spans="1:8" ht="27.6" x14ac:dyDescent="0.3">
      <c r="A140" s="144">
        <v>134</v>
      </c>
      <c r="B140" s="142" t="s">
        <v>363</v>
      </c>
      <c r="C140" s="142" t="s">
        <v>362</v>
      </c>
      <c r="D140" s="137" t="s">
        <v>638</v>
      </c>
      <c r="E140" s="138">
        <v>0.44</v>
      </c>
      <c r="F140" s="137" t="s">
        <v>639</v>
      </c>
      <c r="G140" s="138">
        <v>0.08</v>
      </c>
      <c r="H140" s="164">
        <f>(E140+G140)*5</f>
        <v>2.6</v>
      </c>
    </row>
    <row r="141" spans="1:8" x14ac:dyDescent="0.3">
      <c r="A141" s="144">
        <v>135</v>
      </c>
      <c r="B141" s="141" t="s">
        <v>511</v>
      </c>
      <c r="C141" s="141" t="s">
        <v>588</v>
      </c>
      <c r="D141" s="137">
        <v>72</v>
      </c>
      <c r="E141" s="138">
        <v>0.45833333333333331</v>
      </c>
      <c r="F141" s="137">
        <v>131</v>
      </c>
      <c r="G141" s="138">
        <v>6.1068702290076333E-2</v>
      </c>
      <c r="H141" s="164">
        <f>(E141+G141)*5</f>
        <v>2.5970101781170483</v>
      </c>
    </row>
    <row r="142" spans="1:8" ht="27.6" x14ac:dyDescent="0.3">
      <c r="A142" s="144">
        <v>136</v>
      </c>
      <c r="B142" s="142" t="s">
        <v>360</v>
      </c>
      <c r="C142" s="142" t="s">
        <v>342</v>
      </c>
      <c r="D142" s="137" t="s">
        <v>642</v>
      </c>
      <c r="E142" s="138">
        <v>0.49</v>
      </c>
      <c r="F142" s="137" t="s">
        <v>359</v>
      </c>
      <c r="G142" s="138">
        <v>0.02</v>
      </c>
      <c r="H142" s="164">
        <f>(E142+G142)*5</f>
        <v>2.5499999999999998</v>
      </c>
    </row>
    <row r="143" spans="1:8" x14ac:dyDescent="0.3">
      <c r="A143" s="144">
        <v>137</v>
      </c>
      <c r="B143" s="146" t="s">
        <v>306</v>
      </c>
      <c r="C143" s="167" t="s">
        <v>305</v>
      </c>
      <c r="D143" s="139">
        <v>176</v>
      </c>
      <c r="E143" s="140">
        <v>0.41</v>
      </c>
      <c r="F143" s="137">
        <v>254</v>
      </c>
      <c r="G143" s="138">
        <v>0.09</v>
      </c>
      <c r="H143" s="164">
        <f>(E143+G143)*5</f>
        <v>2.5</v>
      </c>
    </row>
    <row r="144" spans="1:8" x14ac:dyDescent="0.3">
      <c r="A144" s="144">
        <v>138</v>
      </c>
      <c r="B144" s="141" t="s">
        <v>507</v>
      </c>
      <c r="C144" s="141" t="s">
        <v>585</v>
      </c>
      <c r="D144" s="137">
        <v>87</v>
      </c>
      <c r="E144" s="138">
        <v>0.39080459770114945</v>
      </c>
      <c r="F144" s="137">
        <v>152</v>
      </c>
      <c r="G144" s="138">
        <v>0.10526315789473684</v>
      </c>
      <c r="H144" s="164">
        <f>(E144+G144)*5</f>
        <v>2.4803387779794313</v>
      </c>
    </row>
    <row r="145" spans="1:8" x14ac:dyDescent="0.3">
      <c r="A145" s="144">
        <v>139</v>
      </c>
      <c r="B145" s="141" t="s">
        <v>624</v>
      </c>
      <c r="C145" s="141" t="s">
        <v>542</v>
      </c>
      <c r="D145" s="137">
        <v>468</v>
      </c>
      <c r="E145" s="138">
        <v>0.44444444444444442</v>
      </c>
      <c r="F145" s="137">
        <v>910</v>
      </c>
      <c r="G145" s="138">
        <v>4.6153846153846156E-2</v>
      </c>
      <c r="H145" s="164">
        <f>(E145+G145)*5</f>
        <v>2.4529914529914527</v>
      </c>
    </row>
    <row r="146" spans="1:8" x14ac:dyDescent="0.3">
      <c r="A146" s="144">
        <v>140</v>
      </c>
      <c r="B146" s="141" t="s">
        <v>526</v>
      </c>
      <c r="C146" s="141" t="s">
        <v>603</v>
      </c>
      <c r="D146" s="137">
        <v>27</v>
      </c>
      <c r="E146" s="138">
        <v>0.44444444444444442</v>
      </c>
      <c r="F146" s="137">
        <v>49</v>
      </c>
      <c r="G146" s="138">
        <v>4.0816326530612242E-2</v>
      </c>
      <c r="H146" s="164">
        <f>(E146+G146)*5</f>
        <v>2.4263038548752833</v>
      </c>
    </row>
    <row r="147" spans="1:8" x14ac:dyDescent="0.3">
      <c r="A147" s="144">
        <v>141</v>
      </c>
      <c r="B147" s="141" t="s">
        <v>498</v>
      </c>
      <c r="C147" s="141" t="s">
        <v>578</v>
      </c>
      <c r="D147" s="137">
        <v>110</v>
      </c>
      <c r="E147" s="138">
        <v>0.42727272727272725</v>
      </c>
      <c r="F147" s="137">
        <v>193</v>
      </c>
      <c r="G147" s="138">
        <v>5.6994818652849742E-2</v>
      </c>
      <c r="H147" s="164">
        <f>(E147+G147)*5</f>
        <v>2.4213377296278846</v>
      </c>
    </row>
    <row r="148" spans="1:8" x14ac:dyDescent="0.3">
      <c r="A148" s="144">
        <v>142</v>
      </c>
      <c r="B148" s="150" t="s">
        <v>277</v>
      </c>
      <c r="C148" s="150" t="s">
        <v>276</v>
      </c>
      <c r="D148" s="149">
        <v>264</v>
      </c>
      <c r="E148" s="165">
        <v>0.34</v>
      </c>
      <c r="F148" s="149">
        <v>298</v>
      </c>
      <c r="G148" s="165">
        <v>0.13</v>
      </c>
      <c r="H148" s="164">
        <f>(E148+G148)*5</f>
        <v>2.35</v>
      </c>
    </row>
    <row r="149" spans="1:8" ht="27.6" x14ac:dyDescent="0.3">
      <c r="A149" s="144">
        <v>143</v>
      </c>
      <c r="B149" s="142" t="s">
        <v>409</v>
      </c>
      <c r="C149" s="142" t="s">
        <v>408</v>
      </c>
      <c r="D149" s="137">
        <v>87</v>
      </c>
      <c r="E149" s="138">
        <v>0.42</v>
      </c>
      <c r="F149" s="137">
        <v>77</v>
      </c>
      <c r="G149" s="138">
        <v>0.05</v>
      </c>
      <c r="H149" s="164">
        <f>(E149+G149)*5</f>
        <v>2.3499999999999996</v>
      </c>
    </row>
    <row r="150" spans="1:8" x14ac:dyDescent="0.3">
      <c r="A150" s="144">
        <v>144</v>
      </c>
      <c r="B150" s="141" t="s">
        <v>329</v>
      </c>
      <c r="C150" s="148" t="s">
        <v>328</v>
      </c>
      <c r="D150" s="149">
        <v>84</v>
      </c>
      <c r="E150" s="138">
        <v>0.43</v>
      </c>
      <c r="F150" s="149">
        <v>147</v>
      </c>
      <c r="G150" s="138">
        <v>0.04</v>
      </c>
      <c r="H150" s="164">
        <f>(E150+G150)*5</f>
        <v>2.3499999999999996</v>
      </c>
    </row>
    <row r="151" spans="1:8" x14ac:dyDescent="0.3">
      <c r="A151" s="144">
        <v>145</v>
      </c>
      <c r="B151" s="141" t="s">
        <v>521</v>
      </c>
      <c r="C151" s="141" t="s">
        <v>598</v>
      </c>
      <c r="D151" s="137">
        <v>53</v>
      </c>
      <c r="E151" s="138">
        <v>0.43396226415094341</v>
      </c>
      <c r="F151" s="137">
        <v>98</v>
      </c>
      <c r="G151" s="138">
        <v>3.0612244897959183E-2</v>
      </c>
      <c r="H151" s="164">
        <f>(E151+G151)*5</f>
        <v>2.3228725452445129</v>
      </c>
    </row>
    <row r="152" spans="1:8" x14ac:dyDescent="0.3">
      <c r="A152" s="144">
        <v>146</v>
      </c>
      <c r="B152" s="141" t="s">
        <v>471</v>
      </c>
      <c r="C152" s="141" t="s">
        <v>554</v>
      </c>
      <c r="D152" s="137">
        <v>266</v>
      </c>
      <c r="E152" s="138">
        <v>0.40225563909774437</v>
      </c>
      <c r="F152" s="137">
        <v>520</v>
      </c>
      <c r="G152" s="138">
        <v>4.807692307692308E-2</v>
      </c>
      <c r="H152" s="164">
        <f>(E152+G152)*5</f>
        <v>2.251662810873337</v>
      </c>
    </row>
    <row r="153" spans="1:8" x14ac:dyDescent="0.3">
      <c r="A153" s="144">
        <v>147</v>
      </c>
      <c r="B153" s="141" t="s">
        <v>502</v>
      </c>
      <c r="C153" s="141" t="s">
        <v>625</v>
      </c>
      <c r="D153" s="137">
        <v>91</v>
      </c>
      <c r="E153" s="138">
        <v>0.34065934065934067</v>
      </c>
      <c r="F153" s="137">
        <v>139</v>
      </c>
      <c r="G153" s="138">
        <v>0.1079136690647482</v>
      </c>
      <c r="H153" s="164">
        <f>(E153+G153)*5</f>
        <v>2.2428650486204442</v>
      </c>
    </row>
    <row r="154" spans="1:8" x14ac:dyDescent="0.3">
      <c r="A154" s="144">
        <v>148</v>
      </c>
      <c r="B154" s="141" t="s">
        <v>525</v>
      </c>
      <c r="C154" s="141" t="s">
        <v>602</v>
      </c>
      <c r="D154" s="137">
        <v>30</v>
      </c>
      <c r="E154" s="138">
        <v>0.33333333333333331</v>
      </c>
      <c r="F154" s="137">
        <v>54</v>
      </c>
      <c r="G154" s="138">
        <v>0.1111111111111111</v>
      </c>
      <c r="H154" s="164">
        <f>(E154+G154)*5</f>
        <v>2.2222222222222223</v>
      </c>
    </row>
    <row r="155" spans="1:8" x14ac:dyDescent="0.3">
      <c r="A155" s="144">
        <v>149</v>
      </c>
      <c r="B155" s="141" t="s">
        <v>466</v>
      </c>
      <c r="C155" s="141" t="s">
        <v>549</v>
      </c>
      <c r="D155" s="137">
        <v>311</v>
      </c>
      <c r="E155" s="138">
        <v>0.37299035369774919</v>
      </c>
      <c r="F155" s="137">
        <v>549</v>
      </c>
      <c r="G155" s="138">
        <v>7.1038251366120214E-2</v>
      </c>
      <c r="H155" s="164">
        <f>(E155+G155)*5</f>
        <v>2.2201430253193473</v>
      </c>
    </row>
    <row r="156" spans="1:8" x14ac:dyDescent="0.3">
      <c r="A156" s="144">
        <v>150</v>
      </c>
      <c r="B156" s="146" t="s">
        <v>323</v>
      </c>
      <c r="C156" s="167" t="s">
        <v>322</v>
      </c>
      <c r="D156" s="137">
        <v>141</v>
      </c>
      <c r="E156" s="138">
        <v>0.34</v>
      </c>
      <c r="F156" s="137">
        <v>301</v>
      </c>
      <c r="G156" s="138">
        <v>0.1</v>
      </c>
      <c r="H156" s="164">
        <f>(E156+G156)*5</f>
        <v>2.2000000000000002</v>
      </c>
    </row>
    <row r="157" spans="1:8" x14ac:dyDescent="0.3">
      <c r="A157" s="144">
        <v>151</v>
      </c>
      <c r="B157" s="141" t="s">
        <v>482</v>
      </c>
      <c r="C157" s="141" t="s">
        <v>565</v>
      </c>
      <c r="D157" s="137">
        <v>177</v>
      </c>
      <c r="E157" s="138">
        <v>0.34463276836158191</v>
      </c>
      <c r="F157" s="137">
        <v>254</v>
      </c>
      <c r="G157" s="138">
        <v>9.4488188976377951E-2</v>
      </c>
      <c r="H157" s="164">
        <f>(E157+G157)*5</f>
        <v>2.1956047866897994</v>
      </c>
    </row>
    <row r="158" spans="1:8" ht="27.6" x14ac:dyDescent="0.3">
      <c r="A158" s="144">
        <v>152</v>
      </c>
      <c r="B158" s="150" t="s">
        <v>304</v>
      </c>
      <c r="C158" s="150" t="s">
        <v>303</v>
      </c>
      <c r="D158" s="149">
        <v>74</v>
      </c>
      <c r="E158" s="165">
        <v>0.38</v>
      </c>
      <c r="F158" s="149">
        <v>126</v>
      </c>
      <c r="G158" s="165">
        <v>0.05</v>
      </c>
      <c r="H158" s="164">
        <f>(E158+G158)*5</f>
        <v>2.15</v>
      </c>
    </row>
    <row r="159" spans="1:8" x14ac:dyDescent="0.3">
      <c r="A159" s="144">
        <v>153</v>
      </c>
      <c r="B159" s="142" t="s">
        <v>446</v>
      </c>
      <c r="C159" s="141" t="s">
        <v>445</v>
      </c>
      <c r="D159" s="144">
        <v>524</v>
      </c>
      <c r="E159" s="145">
        <v>0.32</v>
      </c>
      <c r="F159" s="144">
        <v>687</v>
      </c>
      <c r="G159" s="145">
        <v>0.11</v>
      </c>
      <c r="H159" s="164">
        <f>(E159+G159)*5</f>
        <v>2.15</v>
      </c>
    </row>
    <row r="160" spans="1:8" ht="27.6" x14ac:dyDescent="0.3">
      <c r="A160" s="144">
        <v>154</v>
      </c>
      <c r="B160" s="142" t="s">
        <v>344</v>
      </c>
      <c r="C160" s="142" t="s">
        <v>342</v>
      </c>
      <c r="D160" s="137" t="s">
        <v>644</v>
      </c>
      <c r="E160" s="138">
        <v>0.41</v>
      </c>
      <c r="F160" s="137" t="s">
        <v>645</v>
      </c>
      <c r="G160" s="138">
        <v>0.02</v>
      </c>
      <c r="H160" s="164">
        <f>(E160+G160)*5</f>
        <v>2.15</v>
      </c>
    </row>
    <row r="161" spans="1:8" x14ac:dyDescent="0.3">
      <c r="A161" s="144">
        <v>155</v>
      </c>
      <c r="B161" s="141" t="s">
        <v>505</v>
      </c>
      <c r="C161" s="141" t="s">
        <v>583</v>
      </c>
      <c r="D161" s="137">
        <v>83</v>
      </c>
      <c r="E161" s="138">
        <v>0.39759036144578314</v>
      </c>
      <c r="F161" s="137">
        <v>147</v>
      </c>
      <c r="G161" s="138">
        <v>2.7210884353741496E-2</v>
      </c>
      <c r="H161" s="164">
        <f>(E161+G161)*5</f>
        <v>2.1240062289976231</v>
      </c>
    </row>
    <row r="162" spans="1:8" ht="27.6" x14ac:dyDescent="0.3">
      <c r="A162" s="144">
        <v>156</v>
      </c>
      <c r="B162" s="162" t="s">
        <v>434</v>
      </c>
      <c r="C162" s="162" t="s">
        <v>433</v>
      </c>
      <c r="D162" s="144">
        <v>121</v>
      </c>
      <c r="E162" s="145">
        <v>0.34</v>
      </c>
      <c r="F162" s="144">
        <v>231</v>
      </c>
      <c r="G162" s="145">
        <v>0.08</v>
      </c>
      <c r="H162" s="164">
        <f>(E162+G162)*5</f>
        <v>2.1</v>
      </c>
    </row>
    <row r="163" spans="1:8" x14ac:dyDescent="0.3">
      <c r="A163" s="144">
        <v>157</v>
      </c>
      <c r="B163" s="146" t="s">
        <v>319</v>
      </c>
      <c r="C163" s="168" t="s">
        <v>318</v>
      </c>
      <c r="D163" s="137">
        <v>137</v>
      </c>
      <c r="E163" s="138">
        <v>0.33</v>
      </c>
      <c r="F163" s="137">
        <v>209</v>
      </c>
      <c r="G163" s="138">
        <v>0.09</v>
      </c>
      <c r="H163" s="164">
        <f>(E163+G163)*5</f>
        <v>2.1</v>
      </c>
    </row>
    <row r="164" spans="1:8" x14ac:dyDescent="0.3">
      <c r="A164" s="144">
        <v>158</v>
      </c>
      <c r="B164" s="141" t="s">
        <v>341</v>
      </c>
      <c r="C164" s="148" t="s">
        <v>340</v>
      </c>
      <c r="D164" s="149">
        <v>118</v>
      </c>
      <c r="E164" s="138">
        <v>0.35</v>
      </c>
      <c r="F164" s="149">
        <v>158</v>
      </c>
      <c r="G164" s="138">
        <v>7.0000000000000007E-2</v>
      </c>
      <c r="H164" s="164">
        <f>(E164+G164)*5</f>
        <v>2.1</v>
      </c>
    </row>
    <row r="165" spans="1:8" x14ac:dyDescent="0.3">
      <c r="A165" s="144">
        <v>159</v>
      </c>
      <c r="B165" s="150" t="s">
        <v>285</v>
      </c>
      <c r="C165" s="150" t="s">
        <v>284</v>
      </c>
      <c r="D165" s="149">
        <v>22</v>
      </c>
      <c r="E165" s="165">
        <v>0.36</v>
      </c>
      <c r="F165" s="149">
        <v>42</v>
      </c>
      <c r="G165" s="165">
        <v>0.05</v>
      </c>
      <c r="H165" s="164">
        <f>(E165+G165)*5</f>
        <v>2.0499999999999998</v>
      </c>
    </row>
    <row r="166" spans="1:8" x14ac:dyDescent="0.3">
      <c r="A166" s="144">
        <v>160</v>
      </c>
      <c r="B166" s="146" t="s">
        <v>310</v>
      </c>
      <c r="C166" s="168" t="s">
        <v>309</v>
      </c>
      <c r="D166" s="137">
        <v>169</v>
      </c>
      <c r="E166" s="138">
        <v>0.3</v>
      </c>
      <c r="F166" s="137">
        <v>166</v>
      </c>
      <c r="G166" s="138">
        <v>0.11</v>
      </c>
      <c r="H166" s="164">
        <f>(E166+G166)*5</f>
        <v>2.0499999999999998</v>
      </c>
    </row>
    <row r="167" spans="1:8" x14ac:dyDescent="0.3">
      <c r="A167" s="144">
        <v>161</v>
      </c>
      <c r="B167" s="141" t="s">
        <v>500</v>
      </c>
      <c r="C167" s="141" t="s">
        <v>580</v>
      </c>
      <c r="D167" s="137">
        <v>114</v>
      </c>
      <c r="E167" s="138">
        <v>0.26315789473684209</v>
      </c>
      <c r="F167" s="137">
        <v>118</v>
      </c>
      <c r="G167" s="138">
        <v>0.1440677966101695</v>
      </c>
      <c r="H167" s="164">
        <f>(E167+G167)*5</f>
        <v>2.0361284567350579</v>
      </c>
    </row>
    <row r="168" spans="1:8" x14ac:dyDescent="0.3">
      <c r="A168" s="144">
        <v>162</v>
      </c>
      <c r="B168" s="141" t="s">
        <v>488</v>
      </c>
      <c r="C168" s="141" t="s">
        <v>570</v>
      </c>
      <c r="D168" s="137">
        <v>145</v>
      </c>
      <c r="E168" s="138">
        <v>0.30344827586206896</v>
      </c>
      <c r="F168" s="137">
        <v>203</v>
      </c>
      <c r="G168" s="138">
        <v>8.3743842364532015E-2</v>
      </c>
      <c r="H168" s="164">
        <f>(E168+G168)*5</f>
        <v>1.9359605911330049</v>
      </c>
    </row>
    <row r="169" spans="1:8" x14ac:dyDescent="0.3">
      <c r="A169" s="144">
        <v>163</v>
      </c>
      <c r="B169" s="141" t="s">
        <v>495</v>
      </c>
      <c r="C169" s="141" t="s">
        <v>575</v>
      </c>
      <c r="D169" s="137">
        <v>124</v>
      </c>
      <c r="E169" s="138">
        <v>0.31451612903225806</v>
      </c>
      <c r="F169" s="137">
        <v>224</v>
      </c>
      <c r="G169" s="138">
        <v>6.6964285714285712E-2</v>
      </c>
      <c r="H169" s="164">
        <f>(E169+G169)*5</f>
        <v>1.9074020737327189</v>
      </c>
    </row>
    <row r="170" spans="1:8" x14ac:dyDescent="0.3">
      <c r="A170" s="144">
        <v>164</v>
      </c>
      <c r="B170" s="141" t="s">
        <v>481</v>
      </c>
      <c r="C170" s="141" t="s">
        <v>564</v>
      </c>
      <c r="D170" s="137">
        <v>183</v>
      </c>
      <c r="E170" s="138">
        <v>0.34426229508196721</v>
      </c>
      <c r="F170" s="137">
        <v>317</v>
      </c>
      <c r="G170" s="138">
        <v>3.4700315457413249E-2</v>
      </c>
      <c r="H170" s="164">
        <f>(E170+G170)*5</f>
        <v>1.8948130526969023</v>
      </c>
    </row>
    <row r="171" spans="1:8" x14ac:dyDescent="0.3">
      <c r="A171" s="144">
        <v>165</v>
      </c>
      <c r="B171" s="150" t="s">
        <v>294</v>
      </c>
      <c r="C171" s="150" t="s">
        <v>292</v>
      </c>
      <c r="D171" s="149">
        <v>308</v>
      </c>
      <c r="E171" s="165">
        <v>0.24</v>
      </c>
      <c r="F171" s="149">
        <v>349</v>
      </c>
      <c r="G171" s="165">
        <v>0.13</v>
      </c>
      <c r="H171" s="164">
        <f>(E171+G171)*5</f>
        <v>1.85</v>
      </c>
    </row>
    <row r="172" spans="1:8" x14ac:dyDescent="0.3">
      <c r="A172" s="144">
        <v>166</v>
      </c>
      <c r="B172" s="141" t="s">
        <v>497</v>
      </c>
      <c r="C172" s="141" t="s">
        <v>577</v>
      </c>
      <c r="D172" s="137">
        <v>124</v>
      </c>
      <c r="E172" s="138">
        <v>0.28225806451612906</v>
      </c>
      <c r="F172" s="137">
        <v>187</v>
      </c>
      <c r="G172" s="138">
        <v>8.0213903743315509E-2</v>
      </c>
      <c r="H172" s="164">
        <f>(E172+G172)*5</f>
        <v>1.8123598412972228</v>
      </c>
    </row>
    <row r="173" spans="1:8" x14ac:dyDescent="0.3">
      <c r="A173" s="144">
        <v>167</v>
      </c>
      <c r="B173" s="141" t="s">
        <v>517</v>
      </c>
      <c r="C173" s="141" t="s">
        <v>595</v>
      </c>
      <c r="D173" s="137">
        <v>62</v>
      </c>
      <c r="E173" s="138">
        <v>0.30645161290322581</v>
      </c>
      <c r="F173" s="137">
        <v>137</v>
      </c>
      <c r="G173" s="138">
        <v>4.3795620437956206E-2</v>
      </c>
      <c r="H173" s="164">
        <f>(E173+G173)*5</f>
        <v>1.75123616670591</v>
      </c>
    </row>
    <row r="174" spans="1:8" x14ac:dyDescent="0.3">
      <c r="A174" s="144">
        <v>168</v>
      </c>
      <c r="B174" s="146" t="s">
        <v>312</v>
      </c>
      <c r="C174" s="167" t="s">
        <v>311</v>
      </c>
      <c r="D174" s="137">
        <v>83</v>
      </c>
      <c r="E174" s="138">
        <v>0.34</v>
      </c>
      <c r="F174" s="137">
        <v>192</v>
      </c>
      <c r="G174" s="138">
        <v>0.01</v>
      </c>
      <c r="H174" s="164">
        <f>(E174+G174)*5</f>
        <v>1.7500000000000002</v>
      </c>
    </row>
    <row r="175" spans="1:8" ht="27.6" x14ac:dyDescent="0.3">
      <c r="A175" s="144">
        <v>169</v>
      </c>
      <c r="B175" s="142" t="s">
        <v>442</v>
      </c>
      <c r="C175" s="146" t="s">
        <v>441</v>
      </c>
      <c r="D175" s="144">
        <v>200</v>
      </c>
      <c r="E175" s="145">
        <v>0.26</v>
      </c>
      <c r="F175" s="144">
        <v>236</v>
      </c>
      <c r="G175" s="145">
        <v>0.09</v>
      </c>
      <c r="H175" s="164">
        <f>(E175+G175)*5</f>
        <v>1.75</v>
      </c>
    </row>
    <row r="176" spans="1:8" x14ac:dyDescent="0.3">
      <c r="A176" s="144">
        <v>170</v>
      </c>
      <c r="B176" s="163" t="s">
        <v>327</v>
      </c>
      <c r="C176" s="148" t="s">
        <v>326</v>
      </c>
      <c r="D176" s="149">
        <v>128</v>
      </c>
      <c r="E176" s="138">
        <v>0.31</v>
      </c>
      <c r="F176" s="149">
        <v>239</v>
      </c>
      <c r="G176" s="138">
        <v>0.04</v>
      </c>
      <c r="H176" s="164">
        <f>(E176+G176)*5</f>
        <v>1.75</v>
      </c>
    </row>
    <row r="177" spans="1:8" x14ac:dyDescent="0.3">
      <c r="A177" s="144">
        <v>171</v>
      </c>
      <c r="B177" s="141" t="s">
        <v>491</v>
      </c>
      <c r="C177" s="141" t="s">
        <v>572</v>
      </c>
      <c r="D177" s="137">
        <v>116</v>
      </c>
      <c r="E177" s="138">
        <v>0.29310344827586204</v>
      </c>
      <c r="F177" s="137">
        <v>178</v>
      </c>
      <c r="G177" s="138">
        <v>5.0561797752808987E-2</v>
      </c>
      <c r="H177" s="164">
        <f>(E177+G177)*5</f>
        <v>1.7183262301433553</v>
      </c>
    </row>
    <row r="178" spans="1:8" ht="27.6" x14ac:dyDescent="0.3">
      <c r="A178" s="144">
        <v>172</v>
      </c>
      <c r="B178" s="142" t="s">
        <v>239</v>
      </c>
      <c r="C178" s="142" t="s">
        <v>240</v>
      </c>
      <c r="D178" s="137">
        <v>140</v>
      </c>
      <c r="E178" s="138">
        <v>0.27</v>
      </c>
      <c r="F178" s="137">
        <v>230</v>
      </c>
      <c r="G178" s="138">
        <v>7.0000000000000007E-2</v>
      </c>
      <c r="H178" s="164">
        <f>(E178+G178)*5</f>
        <v>1.7000000000000002</v>
      </c>
    </row>
    <row r="179" spans="1:8" x14ac:dyDescent="0.3">
      <c r="A179" s="144">
        <v>173</v>
      </c>
      <c r="B179" s="141" t="s">
        <v>518</v>
      </c>
      <c r="C179" s="141" t="s">
        <v>596</v>
      </c>
      <c r="D179" s="137">
        <v>52</v>
      </c>
      <c r="E179" s="138">
        <v>0.30769230769230771</v>
      </c>
      <c r="F179" s="137">
        <v>124</v>
      </c>
      <c r="G179" s="138">
        <v>1.6129032258064516E-2</v>
      </c>
      <c r="H179" s="164">
        <f>(E179+G179)*5</f>
        <v>1.6191066997518611</v>
      </c>
    </row>
    <row r="180" spans="1:8" x14ac:dyDescent="0.3">
      <c r="A180" s="144">
        <v>174</v>
      </c>
      <c r="B180" s="150" t="s">
        <v>436</v>
      </c>
      <c r="C180" s="146" t="s">
        <v>435</v>
      </c>
      <c r="D180" s="149">
        <v>320</v>
      </c>
      <c r="E180" s="138">
        <v>0.16</v>
      </c>
      <c r="F180" s="149">
        <v>263</v>
      </c>
      <c r="G180" s="138">
        <v>0.16</v>
      </c>
      <c r="H180" s="164">
        <f>(E180+G180)*5</f>
        <v>1.6</v>
      </c>
    </row>
    <row r="181" spans="1:8" x14ac:dyDescent="0.3">
      <c r="A181" s="144">
        <v>175</v>
      </c>
      <c r="B181" s="141" t="s">
        <v>514</v>
      </c>
      <c r="C181" s="141" t="s">
        <v>592</v>
      </c>
      <c r="D181" s="137">
        <v>64</v>
      </c>
      <c r="E181" s="138">
        <v>0.234375</v>
      </c>
      <c r="F181" s="137">
        <v>120</v>
      </c>
      <c r="G181" s="138">
        <v>7.4999999999999997E-2</v>
      </c>
      <c r="H181" s="164">
        <f>(E181+G181)*5</f>
        <v>1.546875</v>
      </c>
    </row>
    <row r="182" spans="1:8" x14ac:dyDescent="0.3">
      <c r="A182" s="144">
        <v>176</v>
      </c>
      <c r="B182" s="141" t="s">
        <v>527</v>
      </c>
      <c r="C182" s="141" t="s">
        <v>604</v>
      </c>
      <c r="D182" s="137">
        <v>12</v>
      </c>
      <c r="E182" s="138">
        <v>0.16666666666666666</v>
      </c>
      <c r="F182" s="137">
        <v>16</v>
      </c>
      <c r="G182" s="138">
        <v>0.125</v>
      </c>
      <c r="H182" s="164">
        <f>(E182+G182)*5</f>
        <v>1.458333333333333</v>
      </c>
    </row>
    <row r="183" spans="1:8" x14ac:dyDescent="0.3">
      <c r="A183" s="144">
        <v>177</v>
      </c>
      <c r="B183" s="142" t="s">
        <v>241</v>
      </c>
      <c r="C183" s="142" t="s">
        <v>242</v>
      </c>
      <c r="D183" s="137">
        <v>61</v>
      </c>
      <c r="E183" s="138">
        <v>0.21</v>
      </c>
      <c r="F183" s="137">
        <v>59</v>
      </c>
      <c r="G183" s="138">
        <v>0.08</v>
      </c>
      <c r="H183" s="164">
        <f>(E183+G183)*5</f>
        <v>1.45</v>
      </c>
    </row>
    <row r="184" spans="1:8" x14ac:dyDescent="0.3">
      <c r="A184" s="144">
        <v>178</v>
      </c>
      <c r="B184" s="141" t="s">
        <v>503</v>
      </c>
      <c r="C184" s="141" t="s">
        <v>581</v>
      </c>
      <c r="D184" s="137">
        <v>86</v>
      </c>
      <c r="E184" s="138">
        <v>0.2558139534883721</v>
      </c>
      <c r="F184" s="137">
        <v>93</v>
      </c>
      <c r="G184" s="138">
        <v>3.2258064516129031E-2</v>
      </c>
      <c r="H184" s="164">
        <f>(E184+G184)*5</f>
        <v>1.4403600900225055</v>
      </c>
    </row>
    <row r="185" spans="1:8" ht="27.6" x14ac:dyDescent="0.3">
      <c r="A185" s="144">
        <v>179</v>
      </c>
      <c r="B185" s="142" t="s">
        <v>401</v>
      </c>
      <c r="C185" s="142" t="s">
        <v>400</v>
      </c>
      <c r="D185" s="137">
        <v>113</v>
      </c>
      <c r="E185" s="143">
        <v>0.24</v>
      </c>
      <c r="F185" s="137">
        <v>92</v>
      </c>
      <c r="G185" s="143">
        <v>0.04</v>
      </c>
      <c r="H185" s="164">
        <f>(E185+G185)*5</f>
        <v>1.4</v>
      </c>
    </row>
    <row r="186" spans="1:8" x14ac:dyDescent="0.3">
      <c r="A186" s="144">
        <v>180</v>
      </c>
      <c r="B186" s="141" t="s">
        <v>519</v>
      </c>
      <c r="C186" s="141" t="s">
        <v>597</v>
      </c>
      <c r="D186" s="137">
        <v>57</v>
      </c>
      <c r="E186" s="138">
        <v>0.26315789473684209</v>
      </c>
      <c r="F186" s="137">
        <v>128</v>
      </c>
      <c r="G186" s="138">
        <v>7.8125E-3</v>
      </c>
      <c r="H186" s="164">
        <f>(E186+G186)*5</f>
        <v>1.3548519736842104</v>
      </c>
    </row>
    <row r="187" spans="1:8" x14ac:dyDescent="0.3">
      <c r="A187" s="144">
        <v>181</v>
      </c>
      <c r="B187" s="141" t="s">
        <v>214</v>
      </c>
      <c r="C187" s="141" t="s">
        <v>591</v>
      </c>
      <c r="D187" s="137">
        <v>65</v>
      </c>
      <c r="E187" s="138">
        <v>0.18461538461538463</v>
      </c>
      <c r="F187" s="137">
        <v>110</v>
      </c>
      <c r="G187" s="138">
        <v>8.1818181818181818E-2</v>
      </c>
      <c r="H187" s="164">
        <f>(E187+G187)*5</f>
        <v>1.3321678321678321</v>
      </c>
    </row>
    <row r="188" spans="1:8" x14ac:dyDescent="0.3">
      <c r="A188" s="144">
        <v>182</v>
      </c>
      <c r="B188" s="142" t="s">
        <v>424</v>
      </c>
      <c r="C188" s="142" t="s">
        <v>423</v>
      </c>
      <c r="D188" s="137">
        <v>33</v>
      </c>
      <c r="E188" s="138">
        <v>0.18</v>
      </c>
      <c r="F188" s="137">
        <v>28</v>
      </c>
      <c r="G188" s="138">
        <v>7.0000000000000007E-2</v>
      </c>
      <c r="H188" s="164">
        <f>(E188+G188)*5</f>
        <v>1.25</v>
      </c>
    </row>
    <row r="189" spans="1:8" ht="27.6" x14ac:dyDescent="0.3">
      <c r="A189" s="144">
        <v>183</v>
      </c>
      <c r="B189" s="142" t="s">
        <v>243</v>
      </c>
      <c r="C189" s="142" t="s">
        <v>244</v>
      </c>
      <c r="D189" s="137">
        <v>62</v>
      </c>
      <c r="E189" s="138">
        <v>0.25</v>
      </c>
      <c r="F189" s="137">
        <v>106</v>
      </c>
      <c r="G189" s="138">
        <v>0</v>
      </c>
      <c r="H189" s="164">
        <f>(E189+G189)*5</f>
        <v>1.25</v>
      </c>
    </row>
    <row r="190" spans="1:8" x14ac:dyDescent="0.3">
      <c r="A190" s="144">
        <v>184</v>
      </c>
      <c r="B190" s="146" t="s">
        <v>308</v>
      </c>
      <c r="C190" s="167" t="s">
        <v>307</v>
      </c>
      <c r="D190" s="147">
        <v>21</v>
      </c>
      <c r="E190" s="138">
        <v>0.14000000000000001</v>
      </c>
      <c r="F190" s="137">
        <v>30</v>
      </c>
      <c r="G190" s="138">
        <v>0.1</v>
      </c>
      <c r="H190" s="164">
        <f>(E190+G190)*5</f>
        <v>1.2000000000000002</v>
      </c>
    </row>
    <row r="191" spans="1:8" x14ac:dyDescent="0.3">
      <c r="A191" s="144">
        <v>185</v>
      </c>
      <c r="B191" s="141" t="s">
        <v>504</v>
      </c>
      <c r="C191" s="141" t="s">
        <v>582</v>
      </c>
      <c r="D191" s="137">
        <v>87</v>
      </c>
      <c r="E191" s="138">
        <v>0.14942528735632185</v>
      </c>
      <c r="F191" s="137">
        <v>89</v>
      </c>
      <c r="G191" s="138">
        <v>8.98876404494382E-2</v>
      </c>
      <c r="H191" s="164">
        <f>(E191+G191)*5</f>
        <v>1.1965646390288003</v>
      </c>
    </row>
    <row r="192" spans="1:8" x14ac:dyDescent="0.3">
      <c r="A192" s="144">
        <v>186</v>
      </c>
      <c r="B192" s="141" t="s">
        <v>508</v>
      </c>
      <c r="C192" s="141" t="s">
        <v>586</v>
      </c>
      <c r="D192" s="137">
        <v>87</v>
      </c>
      <c r="E192" s="138">
        <v>0.19540229885057472</v>
      </c>
      <c r="F192" s="137">
        <v>124</v>
      </c>
      <c r="G192" s="138">
        <v>4.0322580645161289E-2</v>
      </c>
      <c r="H192" s="164">
        <f>(E192+G192)*5</f>
        <v>1.1786243974786801</v>
      </c>
    </row>
    <row r="193" spans="1:9" x14ac:dyDescent="0.3">
      <c r="A193" s="144">
        <v>187</v>
      </c>
      <c r="B193" s="141" t="s">
        <v>494</v>
      </c>
      <c r="C193" s="141" t="s">
        <v>574</v>
      </c>
      <c r="D193" s="137">
        <v>112</v>
      </c>
      <c r="E193" s="138">
        <v>0.1875</v>
      </c>
      <c r="F193" s="137">
        <v>173</v>
      </c>
      <c r="G193" s="138">
        <v>3.4682080924855488E-2</v>
      </c>
      <c r="H193" s="164">
        <f>(E193+G193)*5</f>
        <v>1.1109104046242773</v>
      </c>
    </row>
    <row r="194" spans="1:9" ht="27.6" x14ac:dyDescent="0.3">
      <c r="A194" s="144">
        <v>188</v>
      </c>
      <c r="B194" s="142" t="s">
        <v>438</v>
      </c>
      <c r="C194" s="146" t="s">
        <v>437</v>
      </c>
      <c r="D194" s="137">
        <v>65</v>
      </c>
      <c r="E194" s="138">
        <v>0.22</v>
      </c>
      <c r="F194" s="144">
        <v>79</v>
      </c>
      <c r="G194" s="145">
        <v>0</v>
      </c>
      <c r="H194" s="164">
        <f>(E194+G194)*5</f>
        <v>1.1000000000000001</v>
      </c>
    </row>
    <row r="195" spans="1:9" x14ac:dyDescent="0.3">
      <c r="A195" s="144">
        <v>189</v>
      </c>
      <c r="B195" s="150" t="s">
        <v>291</v>
      </c>
      <c r="C195" s="150" t="s">
        <v>290</v>
      </c>
      <c r="D195" s="149">
        <v>82</v>
      </c>
      <c r="E195" s="165">
        <v>0.11</v>
      </c>
      <c r="F195" s="149">
        <v>117</v>
      </c>
      <c r="G195" s="165">
        <v>0.02</v>
      </c>
      <c r="H195" s="164">
        <f>(E195+G195)*5</f>
        <v>0.65</v>
      </c>
      <c r="I195" s="160"/>
    </row>
    <row r="196" spans="1:9" x14ac:dyDescent="0.3">
      <c r="A196" s="144">
        <v>190</v>
      </c>
      <c r="B196" s="141" t="s">
        <v>607</v>
      </c>
      <c r="C196" s="141" t="s">
        <v>606</v>
      </c>
      <c r="D196" s="137">
        <v>4</v>
      </c>
      <c r="E196" s="138">
        <v>0</v>
      </c>
      <c r="F196" s="137">
        <v>10</v>
      </c>
      <c r="G196" s="138">
        <v>0.1</v>
      </c>
      <c r="H196" s="164">
        <f>(E196+G196)*5</f>
        <v>0.5</v>
      </c>
      <c r="I196" s="159"/>
    </row>
    <row r="197" spans="1:9" ht="27.6" x14ac:dyDescent="0.3">
      <c r="A197" s="144">
        <v>191</v>
      </c>
      <c r="B197" s="142" t="s">
        <v>355</v>
      </c>
      <c r="C197" s="142" t="s">
        <v>354</v>
      </c>
      <c r="D197" s="137" t="s">
        <v>353</v>
      </c>
      <c r="E197" s="138">
        <v>0</v>
      </c>
      <c r="F197" s="137" t="s">
        <v>643</v>
      </c>
      <c r="G197" s="138">
        <v>0.03</v>
      </c>
      <c r="H197" s="164">
        <f>(E197+G197)*5</f>
        <v>0.15</v>
      </c>
      <c r="I197" s="159"/>
    </row>
    <row r="198" spans="1:9" ht="41.4" x14ac:dyDescent="0.3">
      <c r="A198" s="144">
        <v>192</v>
      </c>
      <c r="B198" s="142" t="s">
        <v>372</v>
      </c>
      <c r="C198" s="142" t="s">
        <v>371</v>
      </c>
      <c r="D198" s="137">
        <v>8</v>
      </c>
      <c r="E198" s="138">
        <v>0</v>
      </c>
      <c r="F198" s="137">
        <v>116</v>
      </c>
      <c r="G198" s="138">
        <v>0.01</v>
      </c>
      <c r="H198" s="164">
        <f>(E198+G198)*5</f>
        <v>0.05</v>
      </c>
      <c r="I198" s="159"/>
    </row>
    <row r="199" spans="1:9" x14ac:dyDescent="0.3">
      <c r="A199" s="144">
        <v>193</v>
      </c>
      <c r="B199" s="141" t="s">
        <v>529</v>
      </c>
      <c r="C199" s="141" t="s">
        <v>605</v>
      </c>
      <c r="D199" s="137">
        <v>7</v>
      </c>
      <c r="E199" s="138">
        <v>0</v>
      </c>
      <c r="F199" s="137">
        <v>5</v>
      </c>
      <c r="G199" s="138">
        <v>0</v>
      </c>
      <c r="H199" s="164">
        <f>(E199+G199)*5</f>
        <v>0</v>
      </c>
      <c r="I199" s="159"/>
    </row>
    <row r="200" spans="1:9" x14ac:dyDescent="0.3">
      <c r="A200" s="144">
        <v>194</v>
      </c>
      <c r="B200" s="142" t="s">
        <v>626</v>
      </c>
      <c r="C200" s="142" t="s">
        <v>627</v>
      </c>
      <c r="D200" s="137">
        <v>0</v>
      </c>
      <c r="E200" s="138">
        <v>0</v>
      </c>
      <c r="F200" s="137">
        <v>0</v>
      </c>
      <c r="G200" s="138">
        <v>0</v>
      </c>
      <c r="H200" s="164">
        <f>(E200+G200)*5</f>
        <v>0</v>
      </c>
      <c r="I200" s="159"/>
    </row>
    <row r="201" spans="1:9" ht="27.6" x14ac:dyDescent="0.3">
      <c r="A201" s="144">
        <v>195</v>
      </c>
      <c r="B201" s="142" t="s">
        <v>628</v>
      </c>
      <c r="C201" s="142" t="s">
        <v>629</v>
      </c>
      <c r="D201" s="137">
        <v>0</v>
      </c>
      <c r="E201" s="138">
        <v>0</v>
      </c>
      <c r="F201" s="137">
        <v>0</v>
      </c>
      <c r="G201" s="138">
        <v>0</v>
      </c>
      <c r="H201" s="164">
        <f>(E201+G201)*5</f>
        <v>0</v>
      </c>
      <c r="I201" s="159"/>
    </row>
    <row r="202" spans="1:9" ht="27.6" x14ac:dyDescent="0.3">
      <c r="A202" s="144">
        <v>196</v>
      </c>
      <c r="B202" s="142" t="s">
        <v>630</v>
      </c>
      <c r="C202" s="142" t="s">
        <v>631</v>
      </c>
      <c r="D202" s="137">
        <v>0</v>
      </c>
      <c r="E202" s="138">
        <v>0</v>
      </c>
      <c r="F202" s="137">
        <v>0</v>
      </c>
      <c r="G202" s="138">
        <v>0</v>
      </c>
      <c r="H202" s="164">
        <f>(E202+G202)*5</f>
        <v>0</v>
      </c>
      <c r="I202" s="159"/>
    </row>
    <row r="203" spans="1:9" ht="27.6" x14ac:dyDescent="0.3">
      <c r="A203" s="144">
        <v>197</v>
      </c>
      <c r="B203" s="142" t="s">
        <v>632</v>
      </c>
      <c r="C203" s="142" t="s">
        <v>633</v>
      </c>
      <c r="D203" s="137">
        <v>0</v>
      </c>
      <c r="E203" s="138">
        <v>0</v>
      </c>
      <c r="F203" s="137">
        <v>0</v>
      </c>
      <c r="G203" s="138">
        <v>0</v>
      </c>
      <c r="H203" s="164">
        <f>(E203+G203)*5</f>
        <v>0</v>
      </c>
      <c r="I203" s="159"/>
    </row>
    <row r="204" spans="1:9" ht="27.6" x14ac:dyDescent="0.3">
      <c r="A204" s="144">
        <v>205</v>
      </c>
      <c r="B204" s="142" t="s">
        <v>358</v>
      </c>
      <c r="C204" s="142" t="s">
        <v>343</v>
      </c>
      <c r="D204" s="137" t="s">
        <v>357</v>
      </c>
      <c r="E204" s="138">
        <v>0</v>
      </c>
      <c r="F204" s="137" t="s">
        <v>356</v>
      </c>
      <c r="G204" s="138">
        <v>0</v>
      </c>
      <c r="H204" s="164">
        <f>(E204+G204)*5</f>
        <v>0</v>
      </c>
      <c r="I204" s="159"/>
    </row>
    <row r="205" spans="1:9" x14ac:dyDescent="0.3">
      <c r="B205" s="151"/>
      <c r="C205" s="151"/>
      <c r="D205" s="153"/>
      <c r="E205" s="154"/>
      <c r="F205" s="153"/>
      <c r="G205" s="154"/>
      <c r="H205" s="153"/>
      <c r="I205" s="159"/>
    </row>
    <row r="206" spans="1:9" x14ac:dyDescent="0.3">
      <c r="B206" s="151"/>
      <c r="C206" s="151"/>
      <c r="D206" s="153"/>
      <c r="E206" s="154"/>
      <c r="F206" s="153"/>
      <c r="G206" s="154"/>
      <c r="H206" s="153"/>
      <c r="I206" s="159"/>
    </row>
    <row r="207" spans="1:9" x14ac:dyDescent="0.3">
      <c r="B207" s="151"/>
      <c r="D207" s="153"/>
      <c r="E207" s="153"/>
      <c r="F207" s="169"/>
      <c r="G207" s="153"/>
      <c r="H207" s="153"/>
      <c r="I207" s="170"/>
    </row>
  </sheetData>
  <sortState ref="B7:H211">
    <sortCondition descending="1" ref="H7:H211"/>
  </sortState>
  <mergeCells count="3"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6" workbookViewId="0">
      <selection activeCell="C25" sqref="C25:C36"/>
    </sheetView>
  </sheetViews>
  <sheetFormatPr defaultColWidth="8.88671875" defaultRowHeight="14.4" x14ac:dyDescent="0.3"/>
  <cols>
    <col min="1" max="1" width="8.88671875" style="98"/>
    <col min="2" max="2" width="8.88671875" style="98" customWidth="1"/>
    <col min="3" max="3" width="53.109375" style="98" customWidth="1"/>
    <col min="4" max="16384" width="8.88671875" style="98"/>
  </cols>
  <sheetData>
    <row r="1" spans="1:9" s="101" customFormat="1" ht="86.4" x14ac:dyDescent="0.3">
      <c r="C1" s="100" t="s">
        <v>232</v>
      </c>
      <c r="D1" s="100" t="s">
        <v>230</v>
      </c>
      <c r="E1" s="100" t="s">
        <v>231</v>
      </c>
      <c r="F1" s="100" t="s">
        <v>230</v>
      </c>
      <c r="G1" s="100" t="s">
        <v>231</v>
      </c>
      <c r="H1" s="100" t="s">
        <v>230</v>
      </c>
      <c r="I1" s="100" t="s">
        <v>231</v>
      </c>
    </row>
    <row r="2" spans="1:9" x14ac:dyDescent="0.3">
      <c r="A2" s="98">
        <v>1</v>
      </c>
      <c r="B2" s="98">
        <f t="shared" ref="B2:B21" si="0">(E2+G2+I2)/3</f>
        <v>87.333333333333329</v>
      </c>
      <c r="C2" s="97" t="s">
        <v>215</v>
      </c>
      <c r="D2" s="99">
        <v>1370</v>
      </c>
      <c r="E2" s="99">
        <v>95</v>
      </c>
      <c r="F2" s="99">
        <v>1308</v>
      </c>
      <c r="G2" s="99">
        <v>87</v>
      </c>
      <c r="H2" s="99">
        <v>1140</v>
      </c>
      <c r="I2" s="99">
        <v>80</v>
      </c>
    </row>
    <row r="3" spans="1:9" x14ac:dyDescent="0.3">
      <c r="A3" s="98">
        <v>2</v>
      </c>
      <c r="B3" s="98">
        <f t="shared" si="0"/>
        <v>85</v>
      </c>
      <c r="C3" s="97" t="s">
        <v>216</v>
      </c>
      <c r="D3" s="99">
        <v>1047</v>
      </c>
      <c r="E3" s="99">
        <v>97</v>
      </c>
      <c r="F3" s="99">
        <v>1013</v>
      </c>
      <c r="G3" s="99">
        <v>83</v>
      </c>
      <c r="H3" s="99">
        <v>844</v>
      </c>
      <c r="I3" s="99">
        <v>75</v>
      </c>
    </row>
    <row r="4" spans="1:9" ht="15" customHeight="1" x14ac:dyDescent="0.3">
      <c r="A4" s="98">
        <v>3</v>
      </c>
      <c r="B4" s="98">
        <f t="shared" si="0"/>
        <v>79</v>
      </c>
      <c r="C4" s="97" t="s">
        <v>217</v>
      </c>
      <c r="D4" s="99">
        <v>379</v>
      </c>
      <c r="E4" s="99">
        <v>97</v>
      </c>
      <c r="F4" s="99">
        <v>367</v>
      </c>
      <c r="G4" s="99">
        <v>84</v>
      </c>
      <c r="H4" s="99">
        <v>320</v>
      </c>
      <c r="I4" s="99">
        <v>56</v>
      </c>
    </row>
    <row r="5" spans="1:9" x14ac:dyDescent="0.3">
      <c r="A5" s="98">
        <v>4</v>
      </c>
      <c r="B5" s="98">
        <f t="shared" si="0"/>
        <v>70</v>
      </c>
      <c r="C5" s="97" t="s">
        <v>218</v>
      </c>
      <c r="D5" s="99">
        <v>289</v>
      </c>
      <c r="E5" s="99">
        <v>92</v>
      </c>
      <c r="F5" s="99">
        <v>276</v>
      </c>
      <c r="G5" s="99">
        <v>76</v>
      </c>
      <c r="H5" s="99">
        <v>270</v>
      </c>
      <c r="I5" s="99">
        <v>42</v>
      </c>
    </row>
    <row r="6" spans="1:9" x14ac:dyDescent="0.3">
      <c r="A6" s="98">
        <v>5</v>
      </c>
      <c r="B6" s="98">
        <f t="shared" si="0"/>
        <v>61</v>
      </c>
      <c r="C6" s="97" t="s">
        <v>219</v>
      </c>
      <c r="D6" s="99">
        <v>354</v>
      </c>
      <c r="E6" s="99">
        <v>97</v>
      </c>
      <c r="F6" s="99">
        <v>346</v>
      </c>
      <c r="G6" s="99">
        <v>44</v>
      </c>
      <c r="H6" s="99">
        <v>412</v>
      </c>
      <c r="I6" s="99">
        <v>42</v>
      </c>
    </row>
    <row r="7" spans="1:9" x14ac:dyDescent="0.3">
      <c r="A7" s="98">
        <v>6</v>
      </c>
      <c r="B7" s="98">
        <f t="shared" si="0"/>
        <v>60.666666666666664</v>
      </c>
      <c r="C7" s="97" t="s">
        <v>69</v>
      </c>
      <c r="D7" s="99">
        <v>430</v>
      </c>
      <c r="E7" s="99">
        <v>97</v>
      </c>
      <c r="F7" s="99">
        <v>597</v>
      </c>
      <c r="G7" s="99">
        <v>44</v>
      </c>
      <c r="H7" s="99">
        <v>540</v>
      </c>
      <c r="I7" s="99">
        <v>41</v>
      </c>
    </row>
    <row r="8" spans="1:9" x14ac:dyDescent="0.3">
      <c r="A8" s="98">
        <v>7</v>
      </c>
      <c r="B8" s="98">
        <f t="shared" si="0"/>
        <v>58.333333333333336</v>
      </c>
      <c r="C8" s="97" t="s">
        <v>220</v>
      </c>
      <c r="D8" s="99">
        <v>1126</v>
      </c>
      <c r="E8" s="99">
        <v>86</v>
      </c>
      <c r="F8" s="99">
        <v>1459</v>
      </c>
      <c r="G8" s="99">
        <v>54</v>
      </c>
      <c r="H8" s="99">
        <v>1798</v>
      </c>
      <c r="I8" s="99">
        <v>35</v>
      </c>
    </row>
    <row r="9" spans="1:9" x14ac:dyDescent="0.3">
      <c r="A9" s="98">
        <v>8</v>
      </c>
      <c r="B9" s="98">
        <f t="shared" si="0"/>
        <v>58</v>
      </c>
      <c r="C9" s="97" t="s">
        <v>221</v>
      </c>
      <c r="D9" s="99">
        <v>241</v>
      </c>
      <c r="E9" s="99">
        <v>84</v>
      </c>
      <c r="F9" s="99">
        <v>300</v>
      </c>
      <c r="G9" s="99">
        <v>56</v>
      </c>
      <c r="H9" s="99">
        <v>378</v>
      </c>
      <c r="I9" s="99">
        <v>34</v>
      </c>
    </row>
    <row r="10" spans="1:9" x14ac:dyDescent="0.3">
      <c r="A10" s="98">
        <v>9</v>
      </c>
      <c r="B10" s="98">
        <f t="shared" si="0"/>
        <v>54.666666666666664</v>
      </c>
      <c r="C10" s="97" t="s">
        <v>222</v>
      </c>
      <c r="D10" s="99">
        <v>479</v>
      </c>
      <c r="E10" s="99">
        <v>84</v>
      </c>
      <c r="F10" s="99">
        <v>610</v>
      </c>
      <c r="G10" s="99">
        <v>48</v>
      </c>
      <c r="H10" s="99">
        <v>760</v>
      </c>
      <c r="I10" s="99">
        <v>32</v>
      </c>
    </row>
    <row r="11" spans="1:9" x14ac:dyDescent="0.3">
      <c r="A11" s="98">
        <v>10</v>
      </c>
      <c r="B11" s="98">
        <f t="shared" si="0"/>
        <v>52</v>
      </c>
      <c r="C11" s="97" t="s">
        <v>223</v>
      </c>
      <c r="D11" s="99">
        <v>402</v>
      </c>
      <c r="E11" s="99">
        <v>85</v>
      </c>
      <c r="F11" s="99">
        <v>528</v>
      </c>
      <c r="G11" s="99">
        <v>42</v>
      </c>
      <c r="H11" s="99">
        <v>599</v>
      </c>
      <c r="I11" s="99">
        <v>29</v>
      </c>
    </row>
    <row r="12" spans="1:9" x14ac:dyDescent="0.3">
      <c r="A12" s="98">
        <v>1</v>
      </c>
      <c r="B12" s="98">
        <f t="shared" si="0"/>
        <v>51.666666666666664</v>
      </c>
      <c r="C12" s="97" t="s">
        <v>147</v>
      </c>
      <c r="D12" s="97">
        <v>293</v>
      </c>
      <c r="E12" s="97">
        <v>46</v>
      </c>
      <c r="F12" s="97">
        <v>135</v>
      </c>
      <c r="G12" s="97">
        <v>39</v>
      </c>
      <c r="H12" s="97">
        <v>53</v>
      </c>
      <c r="I12" s="97">
        <v>70</v>
      </c>
    </row>
    <row r="13" spans="1:9" x14ac:dyDescent="0.3">
      <c r="A13" s="98">
        <v>2</v>
      </c>
      <c r="B13" s="98">
        <f t="shared" si="0"/>
        <v>42.333333333333336</v>
      </c>
      <c r="C13" s="97" t="s">
        <v>224</v>
      </c>
      <c r="D13" s="97">
        <v>214</v>
      </c>
      <c r="E13" s="97">
        <v>30</v>
      </c>
      <c r="F13" s="97">
        <v>67</v>
      </c>
      <c r="G13" s="97">
        <v>37</v>
      </c>
      <c r="H13" s="97">
        <v>24</v>
      </c>
      <c r="I13" s="97">
        <v>60</v>
      </c>
    </row>
    <row r="14" spans="1:9" x14ac:dyDescent="0.3">
      <c r="A14" s="98">
        <v>3</v>
      </c>
      <c r="B14" s="98">
        <f t="shared" si="0"/>
        <v>38.333333333333336</v>
      </c>
      <c r="C14" s="97" t="s">
        <v>139</v>
      </c>
      <c r="D14" s="97">
        <v>262</v>
      </c>
      <c r="E14" s="97">
        <v>48</v>
      </c>
      <c r="F14" s="97">
        <v>127</v>
      </c>
      <c r="G14" s="97">
        <v>24</v>
      </c>
      <c r="H14" s="97">
        <v>31</v>
      </c>
      <c r="I14" s="97">
        <v>43</v>
      </c>
    </row>
    <row r="15" spans="1:9" x14ac:dyDescent="0.3">
      <c r="A15" s="98">
        <v>10</v>
      </c>
      <c r="B15" s="98">
        <f t="shared" si="0"/>
        <v>34</v>
      </c>
      <c r="C15" s="97" t="s">
        <v>151</v>
      </c>
      <c r="D15" s="97" t="s">
        <v>154</v>
      </c>
      <c r="E15" s="97">
        <v>52</v>
      </c>
      <c r="F15" s="97" t="s">
        <v>41</v>
      </c>
      <c r="G15" s="97">
        <v>22</v>
      </c>
      <c r="H15" s="97" t="s">
        <v>42</v>
      </c>
      <c r="I15" s="97">
        <v>28</v>
      </c>
    </row>
    <row r="16" spans="1:9" x14ac:dyDescent="0.3">
      <c r="A16" s="98">
        <v>4</v>
      </c>
      <c r="B16" s="98">
        <f t="shared" si="0"/>
        <v>28</v>
      </c>
      <c r="C16" s="97" t="s">
        <v>225</v>
      </c>
      <c r="D16" s="97">
        <v>164</v>
      </c>
      <c r="E16" s="97">
        <v>41</v>
      </c>
      <c r="F16" s="97">
        <v>162</v>
      </c>
      <c r="G16" s="97">
        <v>25</v>
      </c>
      <c r="H16" s="97">
        <v>179</v>
      </c>
      <c r="I16" s="97">
        <v>18</v>
      </c>
    </row>
    <row r="17" spans="1:9" x14ac:dyDescent="0.3">
      <c r="A17" s="98">
        <v>5</v>
      </c>
      <c r="B17" s="98">
        <f t="shared" si="0"/>
        <v>27</v>
      </c>
      <c r="C17" s="97" t="s">
        <v>214</v>
      </c>
      <c r="D17" s="97">
        <v>351</v>
      </c>
      <c r="E17" s="97">
        <v>31</v>
      </c>
      <c r="F17" s="97">
        <v>332</v>
      </c>
      <c r="G17" s="97">
        <v>21</v>
      </c>
      <c r="H17" s="97">
        <v>294</v>
      </c>
      <c r="I17" s="97">
        <v>29</v>
      </c>
    </row>
    <row r="18" spans="1:9" x14ac:dyDescent="0.3">
      <c r="A18" s="98">
        <v>6</v>
      </c>
      <c r="B18" s="98">
        <f t="shared" si="0"/>
        <v>24.333333333333332</v>
      </c>
      <c r="C18" s="97" t="s">
        <v>226</v>
      </c>
      <c r="D18" s="97">
        <v>270</v>
      </c>
      <c r="E18" s="97">
        <v>36</v>
      </c>
      <c r="F18" s="97">
        <v>288</v>
      </c>
      <c r="G18" s="97">
        <v>24</v>
      </c>
      <c r="H18" s="97">
        <v>431</v>
      </c>
      <c r="I18" s="97">
        <v>13</v>
      </c>
    </row>
    <row r="19" spans="1:9" x14ac:dyDescent="0.3">
      <c r="A19" s="98">
        <v>7</v>
      </c>
      <c r="B19" s="98">
        <f t="shared" si="0"/>
        <v>23.666666666666668</v>
      </c>
      <c r="C19" s="97" t="s">
        <v>227</v>
      </c>
      <c r="D19" s="97">
        <v>241</v>
      </c>
      <c r="E19" s="97">
        <v>25</v>
      </c>
      <c r="F19" s="97">
        <v>226</v>
      </c>
      <c r="G19" s="97">
        <v>26</v>
      </c>
      <c r="H19" s="97">
        <v>279</v>
      </c>
      <c r="I19" s="97">
        <v>20</v>
      </c>
    </row>
    <row r="20" spans="1:9" x14ac:dyDescent="0.3">
      <c r="A20" s="98">
        <v>8</v>
      </c>
      <c r="B20" s="98">
        <f t="shared" si="0"/>
        <v>23.666666666666668</v>
      </c>
      <c r="C20" s="97" t="s">
        <v>228</v>
      </c>
      <c r="D20" s="97">
        <v>114</v>
      </c>
      <c r="E20" s="97">
        <v>29</v>
      </c>
      <c r="F20" s="97">
        <v>116</v>
      </c>
      <c r="G20" s="97">
        <v>21</v>
      </c>
      <c r="H20" s="97">
        <v>126</v>
      </c>
      <c r="I20" s="97">
        <v>21</v>
      </c>
    </row>
    <row r="21" spans="1:9" x14ac:dyDescent="0.3">
      <c r="A21" s="98">
        <v>9</v>
      </c>
      <c r="B21" s="98">
        <f t="shared" si="0"/>
        <v>22.666666666666668</v>
      </c>
      <c r="C21" s="97" t="s">
        <v>229</v>
      </c>
      <c r="D21" s="97">
        <v>129</v>
      </c>
      <c r="E21" s="97">
        <v>33</v>
      </c>
      <c r="F21" s="97">
        <v>153</v>
      </c>
      <c r="G21" s="97">
        <v>20</v>
      </c>
      <c r="H21" s="97">
        <v>182</v>
      </c>
      <c r="I21" s="97">
        <v>15</v>
      </c>
    </row>
  </sheetData>
  <sortState ref="A11:T20">
    <sortCondition descending="1" ref="B11:B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ФАШ</cp:lastModifiedBy>
  <cp:lastPrinted>2020-02-01T07:57:34Z</cp:lastPrinted>
  <dcterms:created xsi:type="dcterms:W3CDTF">2020-01-20T15:39:38Z</dcterms:created>
  <dcterms:modified xsi:type="dcterms:W3CDTF">2022-11-24T16:24:31Z</dcterms:modified>
</cp:coreProperties>
</file>